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40" firstSheet="3" activeTab="4"/>
  </bookViews>
  <sheets>
    <sheet name="公共文化场馆免费开放绩效评价指标" sheetId="1" r:id="rId1"/>
    <sheet name="18.农村文化建设专项补助-文化信息共享" sheetId="2" r:id="rId2"/>
    <sheet name="18.农村文化建设专项补助-农村文化活动" sheetId="3" r:id="rId3"/>
    <sheet name="18.农村文化建设专项补助-农家书屋" sheetId="4" r:id="rId4"/>
    <sheet name="18.农村文化建设专项补助-农村体育活动" sheetId="5" r:id="rId5"/>
    <sheet name="农村文化体系建设专项资金1" sheetId="6" state="hidden" r:id="rId6"/>
  </sheets>
  <definedNames>
    <definedName name="_xlnm.Print_Area" localSheetId="2">'18.农村文化建设专项补助-农村文化活动'!$A$1:$J$26</definedName>
    <definedName name="_xlnm.Print_Area" localSheetId="0">'公共文化场馆免费开放绩效评价指标'!$A$1:$J$25</definedName>
    <definedName name="_xlnm.Print_Titles" localSheetId="4">'18.农村文化建设专项补助-农村体育活动'!$1:$4</definedName>
    <definedName name="_xlnm.Print_Titles" localSheetId="2">'18.农村文化建设专项补助-农村文化活动'!$1:$4</definedName>
    <definedName name="_xlnm.Print_Titles" localSheetId="3">'18.农村文化建设专项补助-农家书屋'!$1:$4</definedName>
    <definedName name="_xlnm.Print_Titles" localSheetId="1">'18.农村文化建设专项补助-文化信息共享'!$1:$4</definedName>
    <definedName name="_xlnm.Print_Titles" localSheetId="0">'公共文化场馆免费开放绩效评价指标'!$1:$4</definedName>
    <definedName name="_xlnm.Print_Titles" localSheetId="5">'农村文化体系建设专项资金1'!$2:$4</definedName>
    <definedName name="Z_36DD0FBA_DA74_463A_94FE_5199EC883190_.wvu.PrintTitles" localSheetId="0" hidden="1">'公共文化场馆免费开放绩效评价指标'!$2:$4</definedName>
    <definedName name="Z_36DD0FBA_DA74_463A_94FE_5199EC883190_.wvu.PrintTitles" localSheetId="5" hidden="1">'农村文化体系建设专项资金1'!$2:$4</definedName>
  </definedNames>
  <calcPr fullCalcOnLoad="1"/>
</workbook>
</file>

<file path=xl/sharedStrings.xml><?xml version="1.0" encoding="utf-8"?>
<sst xmlns="http://schemas.openxmlformats.org/spreadsheetml/2006/main" count="647" uniqueCount="320">
  <si>
    <t>附件</t>
  </si>
  <si>
    <t>安徽省公共文化场馆免费开放绩效评价指标</t>
  </si>
  <si>
    <t>序号</t>
  </si>
  <si>
    <t>一级
指标</t>
  </si>
  <si>
    <t>二级
指标</t>
  </si>
  <si>
    <t>三级
指标</t>
  </si>
  <si>
    <r>
      <rPr>
        <b/>
        <sz val="9"/>
        <rFont val="宋体"/>
        <family val="0"/>
      </rPr>
      <t>指标
分值</t>
    </r>
  </si>
  <si>
    <t>指标解释</t>
  </si>
  <si>
    <t>评分标准</t>
  </si>
  <si>
    <t>备注</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</si>
  <si>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</si>
  <si>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</si>
  <si>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</si>
  <si>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</si>
  <si>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</si>
  <si>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</si>
  <si>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</si>
  <si>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</si>
  <si>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</si>
  <si>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</si>
  <si>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</si>
  <si>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</si>
  <si>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</si>
  <si>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</si>
  <si>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</si>
  <si>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</si>
  <si>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</si>
  <si>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</si>
  <si>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</si>
  <si>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</si>
  <si>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</si>
  <si>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</si>
  <si>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</si>
  <si>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</si>
  <si>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</si>
  <si>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</si>
  <si>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</si>
  <si>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</si>
  <si>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</si>
  <si>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</si>
  <si>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</si>
  <si>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</si>
  <si>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根据项目市、县（区）制定的专项资金监管和绩效评价办法及其落实、目标责任书逐级签订及其考核等情况分析评价。</t>
  </si>
  <si>
    <t>验收管理完整性</t>
  </si>
  <si>
    <t>根据项目市、县（区）项目实施方案，判断项目实施管理的规范性。</t>
  </si>
  <si>
    <t>1.项目市、县（区）及时组织检查督导得1分；2.检查人员配备合理，手续齐全，记录完整得1分。</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</si>
  <si>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</si>
  <si>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</si>
  <si>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</si>
  <si>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</si>
  <si>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</si>
  <si>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</si>
  <si>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</si>
  <si>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</si>
  <si>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</si>
  <si>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</si>
  <si>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</si>
  <si>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</si>
  <si>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</si>
  <si>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</si>
  <si>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</si>
  <si>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</si>
  <si>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</si>
  <si>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</si>
  <si>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</si>
  <si>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</si>
  <si>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</si>
  <si>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</si>
  <si>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</si>
  <si>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</si>
  <si>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</si>
  <si>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</si>
  <si>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</si>
  <si>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</si>
  <si>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</si>
  <si>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</si>
  <si>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</si>
  <si>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</si>
  <si>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</si>
  <si>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</si>
  <si>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</si>
  <si>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</si>
  <si>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</si>
  <si>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</si>
  <si>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</si>
  <si>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</si>
  <si>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</si>
  <si>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</si>
  <si>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</si>
  <si>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</si>
  <si>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</si>
  <si>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</si>
  <si>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</si>
  <si>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</si>
  <si>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</si>
  <si>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</si>
  <si>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</si>
  <si>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</si>
  <si>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</si>
  <si>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</si>
  <si>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</si>
  <si>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</si>
  <si>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</si>
  <si>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</si>
  <si>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</si>
  <si>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</si>
  <si>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</si>
  <si>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</si>
  <si>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</si>
  <si>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</si>
  <si>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</si>
  <si>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</si>
  <si>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</si>
  <si>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</si>
  <si>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</si>
  <si>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</si>
  <si>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</si>
  <si>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</si>
  <si>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</si>
  <si>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</si>
  <si>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</si>
  <si>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</si>
  <si>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</si>
  <si>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</si>
  <si>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</si>
  <si>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</si>
  <si>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</si>
  <si>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</si>
  <si>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</si>
  <si>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</si>
  <si>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</si>
  <si>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</si>
  <si>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</si>
  <si>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</si>
  <si>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</si>
  <si>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</si>
  <si>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</si>
  <si>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</si>
  <si>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</si>
  <si>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</si>
  <si>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</si>
  <si>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</si>
  <si>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</si>
  <si>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</si>
  <si>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</si>
  <si>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</si>
  <si>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</si>
  <si>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</si>
  <si>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</si>
  <si>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</si>
  <si>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</si>
  <si>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</si>
  <si>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</si>
  <si>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</si>
  <si>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</si>
  <si>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</si>
  <si>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</si>
  <si>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</si>
  <si>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</si>
  <si>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</si>
  <si>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</si>
  <si>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</si>
  <si>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</si>
  <si>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</si>
  <si>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</si>
  <si>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</si>
  <si>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</si>
  <si>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3"/>
      </rPr>
      <t xml:space="preserve">服务内容和手段更加丰富1分；                               </t>
    </r>
    <r>
      <rPr>
        <sz val="10"/>
        <rFont val="仿宋_GB2312"/>
        <family val="3"/>
      </rPr>
      <t xml:space="preserve">  2.管理、运行和保障机制进一步完善1分；     3.人才队伍结构优化、素质提升1分；         </t>
    </r>
    <r>
      <rPr>
        <sz val="10"/>
        <color indexed="10"/>
        <rFont val="仿宋_GB2312"/>
        <family val="3"/>
      </rPr>
      <t>4.培育和促进文化消费1分；</t>
    </r>
    <r>
      <rPr>
        <sz val="10"/>
        <rFont val="仿宋_GB2312"/>
        <family val="3"/>
      </rPr>
      <t xml:space="preserve">                5.培育和规范文化类社会组织1分；          6.推进文化志愿辅导服务1分；               </t>
    </r>
    <r>
      <rPr>
        <sz val="10"/>
        <color indexed="10"/>
        <rFont val="仿宋_GB2312"/>
        <family val="3"/>
      </rPr>
      <t xml:space="preserve">7.活跃基层群众文化生活1分；              8.促进优秀文化传承与发展1分。  </t>
    </r>
    <r>
      <rPr>
        <sz val="10"/>
        <rFont val="仿宋_GB2312"/>
        <family val="3"/>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</si>
  <si>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</si>
  <si>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</si>
  <si>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</si>
  <si>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</si>
  <si>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</si>
  <si>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</si>
  <si>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</si>
  <si>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</si>
  <si>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</si>
  <si>
    <t>安徽省农村文化建设专项补助-文化信息共享工程绩效评价指标</t>
  </si>
  <si>
    <r>
      <rPr>
        <b/>
        <sz val="9"/>
        <rFont val="宋体"/>
        <family val="0"/>
      </rPr>
      <t>指标
分值</t>
    </r>
  </si>
  <si>
    <t>得分数</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</si>
  <si>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</si>
  <si>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</si>
  <si>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取得项目市、县（区）的《公共文化服务体系“十三五”建设规划》或《农村文化建设“十三五”规划》，根据其内容分析评价。</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</si>
  <si>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</si>
  <si>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文化信息共享工程村级服务点人员，分工明确、专人负责、责任到人得1分；4.项目市、县（区）制定文化信息共享工程村级服务点建设、管理、资金使用等相关规定或细则得1分。</t>
  </si>
  <si>
    <t>取得项目市、县（区）的公共文化服务体系或农村文化建设部门工作协调机制、联动工作机制和文化信息共享工程村级服务点的相关规定，根据其内容和实际工作情况分析评价。</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</si>
  <si>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</si>
  <si>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引导农村群众参加文化宣传讲座、科技培训和文化娱乐等活动每年不少于2次得1分；2.推广应用民生工程形象标识，为民生工程开展文化信息共享工程营造良好发展环境得1分；3.项目市、县（区）建立“村级基本公共文化服务标准化建设”工作专家指导组或相应组织，深入基层进行面对面、手把手指导得1分。</t>
  </si>
  <si>
    <t>查看宣传媒体宣传典型和亮点、取得的经验和成效，横幅、标语、板报等的情况，分析评价。</t>
  </si>
  <si>
    <t>根据《农村文化建设专项补助实施办法》要求，各市、县（区）根据本地实际，制定细则，以便组织项目实施情况。</t>
  </si>
  <si>
    <t>1.项目市、县（区）是否制定了实施方案或项目计划书，是否设置了绩效目标得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</si>
  <si>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根据项目市、县（区）制定的项目实施方案或项目计划书，按照其设置的绩效目标与项目计划数量、资金比较分析评价。</t>
  </si>
  <si>
    <t>专项资金到位率</t>
  </si>
  <si>
    <t>根据《中央补助地方公共文化服务体系建设专项资金管理暂行办法》、省财政厅《安徽省公共文化服务体系建设专项资金管理办法》 和《农村文化建设专项补助实施办法》等要求，计算、判断专项资金到位率。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</si>
  <si>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</si>
  <si>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</si>
  <si>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根据《中央补助地方公共文化服务体系建设专项资金管理暂行办法》、省财政厅《安徽省公共文化服务体系建设专项资金管理办法》和《农村文化建设专项补助实施办法》等要求，计算、判断专项资金到位及时率。</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</si>
  <si>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</si>
  <si>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得0.5分；2.专项资金监管和绩效评价制度是否达到有效执行，对于监督和评价中发现的问题，根据整改文件跟踪直至达到整改得1分；3.项目市、县（区）逐级签订了目标责任书，目标责任明确，且有效考核得0.5分。</t>
  </si>
  <si>
    <t>根据项目市、县（区）项目实施方案或项目计划书，判断项目验收的规范性。</t>
  </si>
  <si>
    <t>1.项目市、县（区）项目完工后及时组织验收得1分；2.验收人员配备合理，手续齐全得1分。</t>
  </si>
  <si>
    <t>按照《农村文化建设专项补助实施办法》和上级要求，判断项目档案管理与信息报送的规范性。</t>
  </si>
  <si>
    <t xml:space="preserve">1. 每月向省厅报送1次文化信息共享工程进度报表及月度分析，报表及时准确，月度分析充分透彻得2分；2.项目档案管理制度是否健全，项目档案、工作日志是否真实、完整、装订成册得1分。                                                                                                             </t>
  </si>
  <si>
    <t>查看项目市、县（区）的项目资金核算情况和项目资金台账，根据《中央补助地方公共文化服务体系建设专项资金管理暂行办法》、省财政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</si>
  <si>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或没有按规定的支出范围使用专项资金的、违反政府采购有关规定，损失浪费专项资金的、拒不接受财政、审计、文化等部门监督检查的该项得0分。</t>
  </si>
  <si>
    <t>根据相关资料和现场评价情况，与上级要求、项目实施方案对比，计算、判断项目实施内容完成程度。</t>
  </si>
  <si>
    <t>项目完成率为100%、95%（含）-100%、90%（含）-95%、85%（含）-90%、80%（含）-85%、75%（含）-80%、70%（含）-75%、70%以下，分别得7分、6分、5分、4分、3分、2分、1分、0分。</t>
  </si>
  <si>
    <t>根据项目实施方案，对项目实际完成内容与计划实施内容进行比较，评价项目申报内容的完成情况。项目实施内容完成程度=项目实际完成任务数/项目计划完成数×50%+项目实际支付金额/项目总投资×50%。</t>
  </si>
  <si>
    <t>根据上级要求、项目的实施方案和现场评价情况，计算、判断项目完成时效。</t>
  </si>
  <si>
    <t>项目提前、按期完成得6分；发现项目进度推迟30日以上、60日以上、90日以上、150日以上、180日以上，分别扣1分、3分、4分、5分、6分。</t>
  </si>
  <si>
    <t>根据项目实施方案，对项目的实际完成时间与计划时间比较分析评价。</t>
  </si>
  <si>
    <t>根据上级要求、项目的实施方案和现场评价情况，计算、判断项目质量达标率。</t>
  </si>
  <si>
    <t>设备正常运行和活动开展情况达标率为：100%，得5分；90%（含）-100%，得4分；
80%（含）-90%，得3分；70%（含）-80%，得2分；
60%（含）-70%，得1分；60%以下，得0分。</t>
  </si>
  <si>
    <t>质量达标率=验收质量达标项目数/已完工验收的项目数×100%，截至评价日仍在实施的项目，该指标评价按60%计算确认。</t>
  </si>
  <si>
    <t>根据上级要求、项目的实施方案和现场评价情况，计算、判断项目专项资金使用率。</t>
  </si>
  <si>
    <t>根据现场勘查和档案资料的记载情况，判断实施项目落实情况。</t>
  </si>
  <si>
    <t>1.有固定的专职或兼职文化信息共享工程村级服务点管理员，工作日志填写规范准确，设备购置到位，宽带正常运行，完成当年项目任务得1分；2.举办文化宣传讲座、科技培训、文化娱乐等活动每年不少于10次（含10次）得5分，每少一次扣1分，扣完为止；3.当年在市级以上党委、政府部门召开的文化工作会议上进行过典型发言、经验交流得1分。</t>
  </si>
  <si>
    <t>在全面评价项目市、县（区）整体情况基础上，每个项目市、县（区）随机抽查3个村，查看其文化信息共享工程村级服务点管理制度，举办文化宣传讲座、科技培训和文化娱乐等活动及其效果等资料，分析评价。</t>
  </si>
  <si>
    <t>根据《关于村级基本公共文化服务标准化建设的指导意见》和《农村文化建设专项补助实施办法》等文件的规定以及现场勘查和档案资料情况，判断项目实施对项目市、县（区）的社会效益。</t>
  </si>
  <si>
    <t>1.依托文化信息共享工程村级服务点每年至少开展10次不同的活动（如文化宣传讲座、科技培训、文化娱乐等），切实保障人民群众基本文化权益：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</si>
  <si>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根据《关于村级基本公共文化服务标准化建设的指导意见》和《农村文化建设专项补助实施办法》等文件的规定以及现场勘查和档案资料情况，判断项目实施对项目市、县（区）的可持续影响。</t>
  </si>
  <si>
    <t>1.通过项目的实施，对提高当地村民的文化素养和科学生活水平的作用：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（1）成效明显得4分；（2）成效一般得2分；
（3）没有成效得0分。。</t>
  </si>
  <si>
    <t>农村群众满意度</t>
  </si>
  <si>
    <t>通过随机问卷调查、电话访问、现场走访等形式，对农村群众满意度进行调查。</t>
  </si>
  <si>
    <t>农村群众满意度达到90%得8分，每降低一个百分点扣0.2分，扣完为止。</t>
  </si>
  <si>
    <t>农村群众满意度=回答满意的人数/实际调查人数×100%。</t>
  </si>
  <si>
    <t>安徽省农村文化建设专项补助-农村文化活动绩效评价指标</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</si>
  <si>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农村文化活动人员，分工明确、专人负责、责任到人得1分；4.项目市、县（区）制定农村文化活动建设、管理、资金使用等相关规定或细则得1分。</t>
  </si>
  <si>
    <t>取得项目市、县（区）的公共文化服务体系或农村文化建设部门工作协调机制、联动工作机制和农村文化活动相关规定，根据其内容和实际工作情况分析评价。</t>
  </si>
  <si>
    <t>1.项目市、县（区）是否通过各种媒体，开展了面上和点上的宣传工作，坚持正确舆论宣传导向，宣传典型和亮点、取得的经验和成效，每年不少于2次得1分；2.推广应用民生工程形象标识，为民生工程开展农村文化活动营造良好发展环境得1分；3.项目市、县（区）建立“村级基本公共文化服务标准化建设”工作专家指导组或相应组织，深入基层进行面对面、手把手指导得1分。</t>
  </si>
  <si>
    <t>查看宣传媒体宣传典型和亮点、取得的经验和成效，好人好事善行义举等资料，横幅、标语、板报等的情况，分析评价。</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</si>
  <si>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资金量相匹配得1.5分。</t>
  </si>
  <si>
    <t>招投标制规范性</t>
  </si>
  <si>
    <t>按照《关于村级基本公共文化服务标准化建设的指导意见》要求，判断“实行统一集中采购”的情况。</t>
  </si>
  <si>
    <t xml:space="preserve">1.项目市、县（区）对项目的实施是否按照省招投标的规定，集中采购选择服务或商品提供单位得1分；2.是否根据集中采购招投标文件和评标结果，签订了规范、内容详实的合同，并达到了切实履行得1分。                                                                  </t>
  </si>
  <si>
    <t>根据项目市、县（区）为了实施项目，采取的采购办法，对照省招投标的相关规定分析评价。</t>
  </si>
  <si>
    <t>1.项目市、县（区）项目完工后及时组织验收得0.5分；2.验收人员配备合理，手续齐全得0.5分。</t>
  </si>
  <si>
    <t>有关单位提供资料是否及时、齐全、真实、准确得2分。</t>
  </si>
  <si>
    <t>根据相关资料和现场评价情况，与上级要求、项目实施方案或计划书对比，计算、判断项目实施内容完成程度。</t>
  </si>
  <si>
    <t>按照年度任务安排，错开农忙季节，节假日活动丰富得3分；按计划完成辖区一村一场演出任务得4分，根据各地报送的演出视频，省厅组织相关人员集体审看，综合评判，酌情得分。</t>
  </si>
  <si>
    <t>根据项目实施方案或计划书，对项目实际完成内容与计划实施内容进行比较，评价项目申报内容的完成情况。项目实施内容完成程度=项目实际完成任务数/项目计划完成数×50%+项目实际支付金额/项目总投资×50%。</t>
  </si>
  <si>
    <t>根据项目实施方案或计划书，对项目的实际完成时间与计划时间比较分析评价。</t>
  </si>
  <si>
    <t>质量达标率为：100%，得5分；90%（含）-100%，得4分；
80%（含）-90%，得3分；70%（含）-80%，得2分；
60%（含）-70%，得1分；60%以下，得0分。</t>
  </si>
  <si>
    <t>质量达标率=已完成场次数/合同中标场次数×100%，截至评价日仍在实施的项目，该指标评价按60%计算确认。</t>
  </si>
  <si>
    <t>1.有固定的专职或兼职农村文化活动负责人员，工作日志填写规范准确，完成当年项目任务得2分；2.“送戏进万村”网络平台（视频上传、招投标公布、新闻发布等）资料报送及时准确得3分；3.当年在市级以上党委、政府部门召开的文化工作会议上进行过典型发言、经验交流得1分；4.农村文化活动组织实施过程中对活动开展质量有检查、督查得1分。</t>
  </si>
  <si>
    <t>1.完成年度任务安排，切实保障人民群众基本文化权益：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</si>
  <si>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1.通过项目的实施，对提高当地村民的文化素养和科学生活水平的作用：
（1）效果明显得3分；（2）效果一般得2分；（3）没有效果得0分。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（1）成效明显得3分；（2）成效一般得2分；
（3）没有成效得0分。。</t>
  </si>
  <si>
    <t>农村群众满意度达到90%得10分，每降低一个百分点扣0.2分，扣完为止。</t>
  </si>
  <si>
    <t>安徽省农村文化建设专项补助-农家书屋运行维护民生工程绩效评价指标</t>
  </si>
  <si>
    <t>1.项目市、县（区）是否根据当地的《国民经济“十三五”发展规划》编制了《公共文化服务体系“十三五”建设规划》或《农村文化建设“十三五”规划》2分；2.《公共文化服务体系“十三五”建设规划》或《农村文化建设“十三五”规划》，是否内容详实，符合地方实际，目标明确，可操作性强2分。</t>
  </si>
  <si>
    <t>根据省文化厅、新闻出版广电局、体育局、财政厅《农村文化建设专项补助实施办法》、《农家书屋工程实施意见》和《农家书屋工程建设管理暂行办法》等文件规定，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</si>
  <si>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1分；2.项目市、县（区）建立部门联动工作机制，结合日常调研、督查，及时掌握实施进度和成效，督促解决实施中的困难和问题1分；3.项目市、县（区）及时调整充实农家书屋领导机构人员，分工明确、专人负责、责任到人1分；4.项目市、县（区）制定农家书屋建设、管理、资金使用等相关规定或细则的1分。</t>
  </si>
  <si>
    <t>取得项目市、县（区）的公共文化服务体系或农村文化建设部门工作协调机制、联动工作机制和农家书屋领导机构的相关规定，根据其内容和实际工作情况分析评价。</t>
  </si>
  <si>
    <t>根据《关于村级基本公共文化服务标准化建设的指导意见》和《农家书屋工程实施意见》等，对加强宣传引导等做出了具体规定，参考该文件判断项目市、县（区）在项目宣传引导推动方面的工作及其成效。</t>
  </si>
  <si>
    <t>1.各市在媒体上对农家书屋宣传报道每年不少于2次1.5分；
2.张贴了农家书屋宣传画，利用横幅、标语、板报等宣传农家书屋1.5分；</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</si>
  <si>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</si>
  <si>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</si>
  <si>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及时率。</t>
  </si>
  <si>
    <t>1.项目市、县（区）财政、文化主管部门建立健全专项资金监管和绩效评价机制0.5分；2.专项资金监管和绩效评价制度是否达到有效执行，每年明查暗访分别不少于2次，对于监督和评价中发现的问题，根据整改文件跟踪直至达到整改的1分；3.项目市、县（区）逐级签订了目标责任书，目标责任明确，且有效考核的0.5分。</t>
  </si>
  <si>
    <t>按照《关于村级基本公共文化服务标准化建设的指导意见》和《农家书屋工程专项资金管理暂行办法》要求，判断“实行统一集中采购”的情况。</t>
  </si>
  <si>
    <t xml:space="preserve">1.项目市、县（区）对项目的实施是否按照省招投标的规定，集中采购选择服务或商品提供单位1分；2.是否根据集中采购招投标文件和评标结果，签订了规范、内容详实的合同，并达到了切实履行1分。                                                                  </t>
  </si>
  <si>
    <t>1.项目市、县（区）项目完工后及时组织验收0.5分；2.验收人员配备合理，手续齐全0.5分。</t>
  </si>
  <si>
    <t>按照《农村文化建设专项补助实施办法》、《农家书屋工程建设管理暂行办法》和上级要求，判断项目档案管理与信息报送的规范性。</t>
  </si>
  <si>
    <t xml:space="preserve">1.每月向省局报送1次农家书屋管理、使用和开展活动情况，报表及时准确，每季度向省局报送1次辖区内农家书屋工程情况的媒体宣传信息1分；2.项目档案管理制度是否健全，项目档案是否真实、完整、装订成册1分。                                                                                                              </t>
  </si>
  <si>
    <t>有关单位提供资料是否及时、齐全、真实、准确3分。</t>
  </si>
  <si>
    <t>查看项目市、县（区）的项目资金核算情况和项目资金台账，根据《中央补助地方公共文化服务体系建设专项资金管理暂行办法》、省财政厅《安徽省公共文化服务体系建设专项资金管理办法》和《农家书屋工程专项资金管理暂行办法》等要求，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</si>
  <si>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没有按规定的支出范围使用专项资金的、违反政府采购有关规定，擅自确定出版物及服务供应商的、已购出版物出现内容和质量问题，损失浪费专项资金的、拒不接受财政、审计、新闻出版等部门监督检查的该项为0分。</t>
  </si>
  <si>
    <t>1.项目市、县（区）专项资金严格执行了国库集中支付管理或县级报账制1分；
2.国库集中支付或县级报账制程序和手续完备的1分。</t>
  </si>
  <si>
    <t>出版物更新完成率为100%、95%（含）-100%、90%（含）-95%、85%（含）-90%、80%（含）-85%、75%（含）-80%、70%（含）-75%、70%以下，分别得7分、6分、5分、4分、3分、2分、1分、0分。</t>
  </si>
  <si>
    <t>根据上级要求、项目的实施方案或项目计划书等和现场评价情况，计算、判断项目完成时效。</t>
  </si>
  <si>
    <t>出版物更新项目提前、按期完成6分；发现项目进度推迟30日以上、60日以上、90日以上、150日以上、180日以上，分别扣1分、3分、4分、5分、6分。</t>
  </si>
  <si>
    <t>根据上级要求、项目的实施方案或项目计划书等和现场评价情况，计算、判断项目质量达标率。</t>
  </si>
  <si>
    <t>出版物更新质量达标率为：100%，得5分；90%（含）-100%，得4分；
80%（含）-90%，得3分；70%（含）-80%，得2分；
60%（含）-70%，得1分；60%以下，得0分。</t>
  </si>
  <si>
    <t>根据上级要求、项目的实施方案或项目计划书等和现场评价情况，计算、判断项目专项资金使用率。</t>
  </si>
  <si>
    <t>项目落实</t>
  </si>
  <si>
    <t>根据现场勘查和档案资料的记载情况，判断实施中对项目落实情况。</t>
  </si>
  <si>
    <t>1.农家书屋新增图书60册以上，每周开门不少于5天的1分；2.优化农家书屋布局，以村便民服务大厅、农民文化乐园等为主，向方便群众阅读点延伸的1分；
3.每个农家书屋每年不少于2次出版物流转，每次不少于100种，交接手续齐全，出版物没有丢失损坏的1分；4.组织阅读活动和培训1分；5.有固定的专职或兼职农家书屋管理员、农家书屋工作日志填写规范准确的1分；6.按时按要求完成出版物更新选书、配送、上架等工作，有完备的交接手续、标识的1分；
7.数字农家书屋建设实施覆盖数不少于35%，数字农家书屋有建设实施方案、计划、阅读活动等，材料完善，数字书屋APP安装人数和微信订阅号关注人数明显增加的1分。</t>
  </si>
  <si>
    <t>在全面评价项目市、县（区）整体情况基础上，每个项目市、县（区）随机抽查3个村，察看其农家书屋管理制度、读书组织、读书活动及其效果等资料，分析评价。</t>
  </si>
  <si>
    <t>根据现场勘查和档案资料情况，判断项目实施对项目市、县（区）的社会效益。</t>
  </si>
  <si>
    <t>1.依托农家书屋每年至少开展4次不同的活动（如读书征文、演讲、讲座，培训、等），对切实保障人民群众基本文化权益：
（1）作用显著得3分；（2）作用一般得1.5分；（3）无作用的得0分。
2.项目实施对满足当地农民崇德尚贤，提高建设美好家园的积极性：
（1）作用显著得3分；（2）作用一般得1.5分；（3）无作用的得0分。
3.项目实施对解决农民群众“买书难、借书难、看书难”的作用：
（1）作用显著得4分；（2）作用一般得2分；（3）无作用的得0分。</t>
  </si>
  <si>
    <t>根据现场勘查和档案资料的记载情况，判断项目实施对项目市、县（区）的可持续影响。</t>
  </si>
  <si>
    <t>1.通过项目的实施，对提高当地村民的文化素养和科学生活、科学生产水平的作用：
（1）效果明显得4分；（2）效果一般得2分；（3）没有效果得0分。
2.通过项目实施，每个农家书屋拥有基本藏书1500册，流动图书300册，报纸10种，流动期刊30种，对传播先进文化，减少腐朽文化侵害：
（1）成效明显得4分；（2）成效一般得2分；（3）没有成效得0分。3.建立群众需求征集、服务评价反馈等机制，提高农村文化建设项目与群众需求的契合度：
（1）成效明显得4分；（2）成效一般得2分；
（3）没有成效得0分。。</t>
  </si>
  <si>
    <t>农村群众满意度达到90%为8分，每降低一个百分点扣0.2分，扣完为止。</t>
  </si>
  <si>
    <t>安徽省农村文化建设专项补助-农村体育活动民生工程绩效评价指标</t>
  </si>
  <si>
    <t>指标
分值</t>
  </si>
  <si>
    <t>1.项目市、县（区）政府分管负责同志牵头，文化、新闻出版广电、体育、财政等有关部门负责同志参加，形成政府统一领导、部门密切配合的工作协调机制1分；2.项目市、县（区）整合各类面向农村的公共文化资源和服务，科学设置、统筹建设，形成合力，提升设施利用率和服务效能的1分；3.项目市、县（区）根据本地实际情况，结合美好乡村建设，制定细则，组织实施的1分；4.项目市、县（区）建立部门联动工作机制，结合日常调研、督查，及时掌握实施进度和成效，督促解决实施中的困难和问题1分。</t>
  </si>
  <si>
    <t>取得项目市、县（区）的公共文化服务体系或农村文化建设部门工作协调机制和联动工作机制的相关规定，根据其内容和实际工作情况分析评价。</t>
  </si>
  <si>
    <t>根据《关于村级基本公共文化服务标准化建设的指导意见》，对加强宣传引导、完善统一标识等做出了具体规定，参考该文件判断项目市、县（区）在项目宣传引导方面的工作及其成效。</t>
  </si>
  <si>
    <t>1.项目市、县（区）是否通过各种媒体，开展了面上和点上的宣传工作，坚持正确舆论宣传导向，宣传典型和亮点、取得的经验和成效，好人好事善行义举，引导农村群众参加体育活动1分；2.推广应用民生工程形象标识，为民生工程开展农村体育活动营造良好发展环境1分；3.项目市、县（区）建立“村级基本公共文化服务标准化建设”工作专家指导组或相应组织，深入基层进行面对面、手把手指导的1分。</t>
  </si>
  <si>
    <t>查看宣传媒体宣传典型和亮点、取得的经验和成效，好人好事善行义举等资料，现场查看民生工程形象标识、专家指导等情况，分析评价。</t>
  </si>
  <si>
    <t>根据《农村文化建设专项补助实施办法》要求，各市、县（区）根据本地实际，结合美好乡村建设，制定细则，以便组织项目实施情况。</t>
  </si>
  <si>
    <t>根据《中央补助地方公共文化服务体系建设专项资金管理暂行办法》、省财政厅《安徽省公共文化服务体系建设专项资金管理办法》和《农村文化建设专项补助实施办法》要求，计算、判断专项资金到位率。</t>
  </si>
  <si>
    <t>根据《中央补助地方公共文化服务体系建设专项资金管理暂行办法》、省财政厅《安徽省公共文化服务体系建设专项资金管理办法》和《农村文化建设专项补助实施办法》要求，计算、判断专项资金到位及时率。</t>
  </si>
  <si>
    <t>1.项目市、县（区）财政、文化主管部门建立健全专项资金监管和绩效评价机制1分；2.专项资金监管和绩效评价制度是否达到有效执行，对于监督和评价中发现的问题，根据整改文件跟踪直至达到整改的1分；3.项目市、县（区）逐级签订了目标责任书，目标责任明确，且有效考核的1分。</t>
  </si>
  <si>
    <t>1.项目市、县（区）对项目完工后及时组织验收1分；2.验收人员配备合理，手续齐全1分。</t>
  </si>
  <si>
    <t xml:space="preserve">1.项目市、县（区）是否按照要求，及时向上级报送开展农村体育活动的数据资料1分；2.项目档案管理制度是否健全，项目档案是否真实、完整、装订成册1分。                                               </t>
  </si>
  <si>
    <t>查看项目市、县（区）的项目资金核算情况和项目资金台账，根据《中央补助地方公共文化服务体系建设专项资金管理暂行办法》、省财政厅《安徽省公共文化服务体系建设专项资金管理办法》和相关项目资金的核算制度，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</si>
  <si>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用于支付各种罚款、捐款、赞助、投资等支出、编制内在职人员工资性支出和离退休人员离退休费、偿还债务和用于国家规定禁止列支的其他支出的该项为0分。</t>
  </si>
  <si>
    <t>投资完成率为100%、95%（含）-100%、90%（含）-95%、85%（含）-90%、80%（含）-85%、75%（含）-80%、70%（含）-75%、70%以下，分别得7分、6分、5分、4分、3分、2分、1分、0分。</t>
  </si>
  <si>
    <t>项目提前、按期完成6分；发现项目进度推迟30日以上、60日以上、90日以上、150日以上、180日以上，分别扣1分、3分、4分、5分、6分。</t>
  </si>
  <si>
    <t>质量达标率为100%、95%（含）-100%、90%（含）-95%、85%（含）-90%、80%（含）-85%、75%（含）-80%、70%（含）-75%、70%以下，分别得7分、6分、5分、4分、3分、2分、1分、0分。</t>
  </si>
  <si>
    <t>专项资金使用率为：
100%，得5分；90%（含）-100%，得4分；
80%（含）-90%，得3分；70%（含）-80%，得2分；
60%（含）-70%，得1分；60%以下，得0分。</t>
  </si>
  <si>
    <t>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t>
  </si>
  <si>
    <t>根据现场勘查和档案资料的记载情况，判断实施中对项目落实及创新情况。</t>
  </si>
  <si>
    <t>1.结合全省美好乡村建设，各行政村每年开展1场以上农民喜闻乐见的体育健身活动3分；2.项目市、县（区）实施过程中创新项目资金筹集和使用、实施方式或活动形式，调动当地居民积极性效果明显的2分。</t>
  </si>
  <si>
    <t>项目落实：在全面评价项目市、县（区）总体情况基础上，每个项目市、县（区）随机抽查3个村，察看其体育活动管理制度、体育组织、体育活动及其效果等资料，分析评价。项目创新：根据项目市、县（区）对项目资金的筹集、使用，项目的实施、监督，项目的效果等分析评价。</t>
  </si>
  <si>
    <t>根据《安徽省全民健身实施计划（2016—2020年）》、《关于村级基本公共文化服务标准化建设的指导意见》和《农村文化建设专项补助实施办法》等文件的规定，判断项目实施对项目市、县（区）的社会效益。</t>
  </si>
  <si>
    <t>1.项目的实施，对于群众体育健身意识普遍增强，体育锻炼的积极性明显提高：（1）作用显著得3分（2）作用一般得1.5分（3）没有作用得0分。2.项目的实施，树立人人爱锻炼、会锻炼、勤锻炼、重规则、讲诚信、争贡献、乐分享的良好社会风尚的作用：（1）作用显著得3分（2）作用一般得1.5分（3）没有作用得0分。3.项目的实施，对形成“一市（行业）多品、一县一品”的全民健身品牌活动格局的作用：（1）作用显著得4分（2）作用一般得2分（3）没有作用得0分。</t>
  </si>
  <si>
    <t>根据《安徽省全民健身实施计划（2016—2020年）》、《关于村级基本公共文化服务标准化建设的指导意见》和《农村文化建设专项补助实施办法》等文件的规定，判断项目实施对项目市、县（区）的可持续影响。</t>
  </si>
  <si>
    <t>1.项目实施，对推广“运动是良医”等理念，提高全民健身方法和手段的科技含量：（1）效果明显得4分（2）效果一般得2分（3）没有效果得0分。2.项目实施，对于加强科学健身服务，提升全民健身科学化水平：（1）效果明显得4分（2）效果一般得2分（3）没有效果得0分。3、建立群众需求征集、服务评价反馈等机制，提高农村文化建设项目与群众需求的契合度：
（1）成效明显得4分；（2）成效一般得2分；
（3）没有成效得0分。</t>
  </si>
  <si>
    <t>评价项目的实施对当地群众的运动理念、弘扬体育文化、提升全面健身科学化水平、推动基本公共体育服务均等化等的可持续影响作用。</t>
  </si>
  <si>
    <t>扣分点</t>
  </si>
  <si>
    <t>未能很好的通过媒体、宣传栏、横幅标语、板报等形式开展文化惠民工程的面上和点上的宣传工作。</t>
  </si>
  <si>
    <t>综合文化站的电子阅览室和多功能室管理、服务制度规定的开放时间为星期二至星期日，但没规定每天开放的具体时间。</t>
  </si>
  <si>
    <t>部分基层单位设备不能正常使用。</t>
  </si>
  <si>
    <t>未能很好的通过媒体、宣传栏、横幅标语、板报等形式开展文化惠民工程的面上和点上的宣传工作。</t>
  </si>
  <si>
    <t xml:space="preserve">被评价单位：芜湖县  </t>
  </si>
  <si>
    <t xml:space="preserve">被评价单位：芜湖县 </t>
  </si>
  <si>
    <t>部分书屋开放时间不足，图书借阅量少、设备利用率不高。书屋工作日志填写、张贴分类标识上架等存在管理不规范现象。未达到每年二次出版物流转（完成一次流转）。</t>
  </si>
  <si>
    <t>当年未在市级以上党委、政府部门召开的文化工作会议上进行过典型发言、经验交流。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</si>
</sst>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6">
    <font>
      <sz val="12"/>
      <name val="宋体"/>
      <family val="0"/>
    </font>
    <font>
      <sz val="11"/>
      <name val="宋体"/>
      <family val="0"/>
    </font>
    <font>
      <b/>
      <sz val="9"/>
      <name val="宋体"/>
      <family val="0"/>
    </font>
    <font>
      <sz val="10"/>
      <color indexed="10"/>
      <name val="仿宋_GB2312"/>
      <family val="3"/>
    </font>
    <font>
      <sz val="10"/>
      <name val="仿宋_GB2312"/>
      <family val="3"/>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2"/>
      <name val="楷体_GB2312"/>
      <family val="3"/>
    </font>
    <font>
      <sz val="11"/>
      <name val="楷体_GB2312"/>
      <family val="3"/>
    </font>
    <font>
      <b/>
      <sz val="10"/>
      <name val="仿宋_GB2312"/>
      <family val="3"/>
    </font>
    <font>
      <sz val="9"/>
      <name val="宋体"/>
      <family val="0"/>
    </font>
    <font>
      <b/>
      <sz val="9"/>
      <name val="Times New Roman"/>
      <family val="1"/>
    </font>
    <font>
      <b/>
      <sz val="9"/>
      <color indexed="8"/>
      <name val="宋体"/>
      <family val="0"/>
    </font>
    <font>
      <b/>
      <sz val="12"/>
      <name val="宋体"/>
      <family val="0"/>
    </font>
    <font>
      <b/>
      <sz val="16"/>
      <name val="宋体"/>
      <family val="0"/>
    </font>
    <font>
      <b/>
      <sz val="11"/>
      <name val="仿宋_GB2312"/>
      <family val="3"/>
    </font>
    <font>
      <sz val="9"/>
      <color indexed="8"/>
      <name val="宋体"/>
      <family val="0"/>
    </font>
    <font>
      <sz val="11"/>
      <color indexed="8"/>
      <name val="等线"/>
      <family val="0"/>
    </font>
    <font>
      <sz val="11"/>
      <color indexed="9"/>
      <name val="等线"/>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4" fillId="18"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4" borderId="5" applyNumberFormat="0" applyAlignment="0" applyProtection="0"/>
    <xf numFmtId="0" fontId="16" fillId="21" borderId="6" applyNumberFormat="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0" fillId="15" borderId="0" applyNumberFormat="0" applyBorder="0" applyAlignment="0" applyProtection="0"/>
    <xf numFmtId="0" fontId="13" fillId="14" borderId="8" applyNumberFormat="0" applyAlignment="0" applyProtection="0"/>
    <xf numFmtId="0" fontId="6" fillId="7" borderId="5" applyNumberFormat="0" applyAlignment="0" applyProtection="0"/>
    <xf numFmtId="0" fontId="18" fillId="0" borderId="0" applyNumberFormat="0" applyFill="0" applyBorder="0" applyAlignment="0" applyProtection="0"/>
    <xf numFmtId="0" fontId="0" fillId="9" borderId="9" applyNumberFormat="0" applyFont="0" applyAlignment="0" applyProtection="0"/>
    <xf numFmtId="0" fontId="35" fillId="22" borderId="0" applyNumberFormat="0" applyBorder="0" applyAlignment="0" applyProtection="0"/>
    <xf numFmtId="0" fontId="35" fillId="24"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20" borderId="0" applyNumberFormat="0" applyBorder="0" applyAlignment="0" applyProtection="0"/>
  </cellStyleXfs>
  <cellXfs count="92">
    <xf numFmtId="0" fontId="0" fillId="0" borderId="0" xfId="0" applyAlignment="1">
      <alignment vertical="center"/>
    </xf>
    <xf numFmtId="0" fontId="0" fillId="0" borderId="0" xfId="0" applyFont="1" applyFill="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5" fillId="0" borderId="0" xfId="0" applyFont="1" applyBorder="1" applyAlignment="1">
      <alignment vertical="center"/>
    </xf>
    <xf numFmtId="0" fontId="26"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8" borderId="10" xfId="0" applyNumberFormat="1" applyFont="1" applyFill="1" applyBorder="1" applyAlignment="1">
      <alignment vertical="center" wrapText="1"/>
    </xf>
    <xf numFmtId="0" fontId="26" fillId="8" borderId="10" xfId="0" applyFont="1" applyFill="1" applyBorder="1" applyAlignment="1">
      <alignment horizontal="center" vertical="center"/>
    </xf>
    <xf numFmtId="0" fontId="4" fillId="8" borderId="0" xfId="0" applyFont="1" applyFill="1" applyBorder="1" applyAlignment="1">
      <alignment vertical="center" wrapText="1"/>
    </xf>
    <xf numFmtId="0" fontId="2" fillId="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0" xfId="0" applyFont="1" applyBorder="1" applyAlignment="1">
      <alignment vertical="center"/>
    </xf>
    <xf numFmtId="0" fontId="27" fillId="0" borderId="10" xfId="0" applyFont="1" applyBorder="1" applyAlignment="1">
      <alignment horizontal="center" vertical="center"/>
    </xf>
    <xf numFmtId="0" fontId="27" fillId="0" borderId="10" xfId="64"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0" xfId="0" applyFont="1" applyFill="1" applyBorder="1" applyAlignment="1">
      <alignment vertical="center"/>
    </xf>
    <xf numFmtId="0" fontId="27" fillId="8"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65" applyFont="1" applyFill="1" applyBorder="1" applyAlignment="1">
      <alignment horizontal="center" vertical="center" wrapText="1"/>
      <protection/>
    </xf>
    <xf numFmtId="176" fontId="28" fillId="0" borderId="10" xfId="65" applyNumberFormat="1" applyFont="1" applyFill="1" applyBorder="1" applyAlignment="1">
      <alignment horizontal="center" vertical="center" wrapText="1" shrinkToFit="1"/>
      <protection/>
    </xf>
    <xf numFmtId="0" fontId="29" fillId="0" borderId="10" xfId="59" applyFont="1" applyFill="1" applyBorder="1" applyAlignment="1">
      <alignment horizontal="center" vertical="center"/>
      <protection/>
    </xf>
    <xf numFmtId="176" fontId="29" fillId="0" borderId="10" xfId="59" applyNumberFormat="1" applyFont="1" applyFill="1" applyBorder="1" applyAlignment="1">
      <alignment horizontal="center" vertical="center" shrinkToFit="1"/>
      <protection/>
    </xf>
    <xf numFmtId="0" fontId="0" fillId="0" borderId="0" xfId="62" applyFont="1" applyAlignment="1">
      <alignment vertical="center"/>
      <protection/>
    </xf>
    <xf numFmtId="0" fontId="30" fillId="0" borderId="0" xfId="62" applyFont="1" applyAlignment="1">
      <alignment vertical="center"/>
      <protection/>
    </xf>
    <xf numFmtId="0" fontId="0" fillId="0" borderId="0" xfId="63" applyFont="1" applyAlignment="1">
      <alignment vertical="center"/>
      <protection/>
    </xf>
    <xf numFmtId="0" fontId="1" fillId="0" borderId="0" xfId="63" applyFont="1" applyAlignment="1">
      <alignment vertical="center"/>
      <protection/>
    </xf>
    <xf numFmtId="0" fontId="27" fillId="0" borderId="10" xfId="0" applyNumberFormat="1" applyFont="1" applyFill="1" applyBorder="1" applyAlignment="1">
      <alignment vertical="center" wrapText="1"/>
    </xf>
    <xf numFmtId="0" fontId="27" fillId="8" borderId="10" xfId="0" applyFont="1" applyFill="1" applyBorder="1" applyAlignment="1">
      <alignment vertical="center" wrapText="1"/>
    </xf>
    <xf numFmtId="176" fontId="29" fillId="0" borderId="10" xfId="59" applyNumberFormat="1" applyFont="1" applyFill="1" applyBorder="1" applyAlignment="1">
      <alignment horizontal="center" vertical="center" shrinkToFit="1"/>
      <protection/>
    </xf>
    <xf numFmtId="0" fontId="27" fillId="0" borderId="0" xfId="0" applyFont="1" applyBorder="1" applyAlignment="1">
      <alignment horizontal="left" vertical="center"/>
    </xf>
    <xf numFmtId="0" fontId="27" fillId="0" borderId="0" xfId="0" applyFont="1" applyFill="1" applyBorder="1" applyAlignment="1">
      <alignment horizontal="center" vertical="center"/>
    </xf>
    <xf numFmtId="0" fontId="27" fillId="8" borderId="10" xfId="0" applyNumberFormat="1" applyFont="1" applyFill="1" applyBorder="1" applyAlignment="1">
      <alignment vertical="center" wrapText="1"/>
    </xf>
    <xf numFmtId="0" fontId="30" fillId="0" borderId="0" xfId="62" applyFont="1" applyAlignment="1">
      <alignment vertical="center"/>
      <protection/>
    </xf>
    <xf numFmtId="0" fontId="1" fillId="0" borderId="0" xfId="63" applyFont="1" applyAlignment="1">
      <alignment vertical="center"/>
      <protection/>
    </xf>
    <xf numFmtId="0" fontId="2" fillId="0" borderId="10" xfId="65" applyFont="1" applyBorder="1" applyAlignment="1">
      <alignment horizontal="center" vertical="center" wrapText="1"/>
      <protection/>
    </xf>
    <xf numFmtId="176" fontId="28" fillId="0" borderId="10" xfId="65" applyNumberFormat="1" applyFont="1" applyBorder="1" applyAlignment="1">
      <alignment horizontal="center" vertical="center" wrapText="1" shrinkToFi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 fillId="8" borderId="10" xfId="0" applyFont="1" applyFill="1" applyBorder="1" applyAlignment="1">
      <alignment horizontal="center" vertical="center" wrapText="1"/>
    </xf>
    <xf numFmtId="0" fontId="27" fillId="0" borderId="0" xfId="0" applyFont="1" applyAlignment="1">
      <alignment vertical="center"/>
    </xf>
    <xf numFmtId="0" fontId="27" fillId="0" borderId="10" xfId="0" applyFont="1" applyBorder="1" applyAlignment="1">
      <alignment horizontal="center" vertical="center"/>
    </xf>
    <xf numFmtId="0" fontId="27" fillId="8" borderId="10" xfId="0" applyFont="1" applyFill="1" applyBorder="1" applyAlignment="1">
      <alignment horizontal="center" vertical="center" wrapText="1"/>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8" borderId="10" xfId="0" applyFont="1" applyFill="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0" fillId="0" borderId="0" xfId="0"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xf>
    <xf numFmtId="0" fontId="33" fillId="0" borderId="10" xfId="0" applyFont="1" applyBorder="1" applyAlignment="1">
      <alignment vertical="center" wrapText="1"/>
    </xf>
    <xf numFmtId="0" fontId="30" fillId="0" borderId="0" xfId="60" applyFont="1" applyAlignment="1">
      <alignment vertical="center"/>
      <protection/>
    </xf>
    <xf numFmtId="0" fontId="0" fillId="0" borderId="0" xfId="60" applyFont="1" applyAlignment="1">
      <alignment vertical="center"/>
      <protection/>
    </xf>
    <xf numFmtId="0" fontId="1" fillId="0" borderId="0" xfId="61" applyFont="1" applyAlignment="1">
      <alignment vertical="center"/>
      <protection/>
    </xf>
    <xf numFmtId="0" fontId="0" fillId="0" borderId="0" xfId="61" applyFont="1" applyAlignment="1">
      <alignment vertical="center"/>
      <protection/>
    </xf>
    <xf numFmtId="0" fontId="2" fillId="0" borderId="10" xfId="59" applyFont="1" applyBorder="1" applyAlignment="1">
      <alignment horizontal="center" vertical="center"/>
      <protection/>
    </xf>
    <xf numFmtId="176" fontId="2" fillId="0" borderId="10" xfId="59" applyNumberFormat="1" applyFont="1" applyBorder="1" applyAlignment="1">
      <alignment horizontal="center" vertical="center" shrinkToFit="1"/>
      <protection/>
    </xf>
    <xf numFmtId="176" fontId="2" fillId="0" borderId="10" xfId="65" applyNumberFormat="1" applyFont="1" applyFill="1" applyBorder="1" applyAlignment="1">
      <alignment horizontal="center" vertical="center" wrapText="1" shrinkToFit="1"/>
      <protection/>
    </xf>
    <xf numFmtId="0" fontId="2"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0" xfId="0" applyFont="1" applyBorder="1" applyAlignment="1">
      <alignment vertical="center"/>
    </xf>
    <xf numFmtId="0" fontId="27" fillId="0" borderId="0" xfId="0" applyFont="1" applyAlignment="1">
      <alignment vertical="center"/>
    </xf>
    <xf numFmtId="0" fontId="31" fillId="8" borderId="0" xfId="0" applyFont="1" applyFill="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31" fillId="8" borderId="0" xfId="0" applyFont="1" applyFill="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13" xfId="0" applyFont="1" applyFill="1" applyBorder="1" applyAlignment="1">
      <alignment horizontal="left" vertical="center"/>
    </xf>
    <xf numFmtId="0" fontId="32" fillId="8" borderId="11" xfId="0" applyFont="1" applyFill="1" applyBorder="1" applyAlignment="1">
      <alignment horizontal="center" vertical="center" textRotation="255"/>
    </xf>
    <xf numFmtId="0" fontId="32" fillId="8" borderId="12" xfId="0" applyFont="1" applyFill="1" applyBorder="1" applyAlignment="1">
      <alignment horizontal="center" vertical="center" textRotation="255"/>
    </xf>
    <xf numFmtId="0" fontId="32" fillId="8" borderId="14" xfId="0" applyFont="1" applyFill="1" applyBorder="1" applyAlignment="1">
      <alignment horizontal="center" vertical="center" textRotation="255"/>
    </xf>
    <xf numFmtId="0" fontId="32" fillId="8" borderId="10" xfId="0" applyFont="1" applyFill="1" applyBorder="1" applyAlignment="1">
      <alignment horizontal="center" vertical="center" textRotation="255"/>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4" xfId="0" applyFont="1" applyFill="1" applyBorder="1" applyAlignment="1">
      <alignment horizontal="center" vertical="center"/>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3 3" xfId="59"/>
    <cellStyle name="常规_18.农村文化建设专项补助-农村体育活动" xfId="60"/>
    <cellStyle name="常规_18.农村文化建设专项补助-农村体育活动_1" xfId="61"/>
    <cellStyle name="常规_18.农村文化建设专项补助-农家书屋" xfId="62"/>
    <cellStyle name="常规_18.农村文化建设专项补助-农家书屋_1" xfId="63"/>
    <cellStyle name="常规_绩效考评指标(4.1） 2" xfId="64"/>
    <cellStyle name="常规_绩效考评指标(4.1） 2 2 3"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 name="着色 1" xfId="89"/>
    <cellStyle name="着色 2" xfId="90"/>
    <cellStyle name="着色 3" xfId="91"/>
    <cellStyle name="着色 4" xfId="92"/>
    <cellStyle name="着色 5" xfId="93"/>
    <cellStyle name="着色 6"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44"/>
  <sheetViews>
    <sheetView zoomScaleSheetLayoutView="100" zoomScalePageLayoutView="0" workbookViewId="0" topLeftCell="A2">
      <selection activeCell="A2" sqref="A2:J2"/>
    </sheetView>
  </sheetViews>
  <sheetFormatPr defaultColWidth="9.00390625" defaultRowHeight="14.25"/>
  <cols>
    <col min="1" max="1" width="4.125" style="3" customWidth="1"/>
    <col min="2" max="3" width="8.00390625" style="3" customWidth="1"/>
    <col min="4" max="4" width="9.625" style="24" customWidth="1"/>
    <col min="5" max="6" width="6.00390625" style="5" customWidth="1"/>
    <col min="7" max="7" width="43.50390625" style="1" customWidth="1"/>
    <col min="8" max="8" width="36.625" style="1" hidden="1" customWidth="1"/>
    <col min="9" max="9" width="26.625" style="3" hidden="1" customWidth="1"/>
    <col min="10" max="10" width="24.25390625" style="0" customWidth="1"/>
    <col min="11" max="16384" width="9.00390625" style="3" customWidth="1"/>
  </cols>
  <sheetData>
    <row r="1" spans="1:256" ht="14.25">
      <c r="A1" s="30" t="s">
        <v>0</v>
      </c>
      <c r="B1" s="29"/>
      <c r="C1" s="29"/>
      <c r="D1" s="29"/>
      <c r="E1" s="29"/>
      <c r="F1" s="29"/>
      <c r="G1" s="29"/>
      <c r="H1" s="29"/>
      <c r="I1" s="2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ht="35.25" customHeight="1">
      <c r="A2" s="71" t="s">
        <v>1</v>
      </c>
      <c r="B2" s="71"/>
      <c r="C2" s="71"/>
      <c r="D2" s="71"/>
      <c r="E2" s="71"/>
      <c r="F2" s="71"/>
      <c r="G2" s="71"/>
      <c r="H2" s="71"/>
      <c r="I2" s="71"/>
      <c r="J2" s="71"/>
    </row>
    <row r="3" spans="1:256" ht="14.25">
      <c r="A3" s="32" t="s">
        <v>316</v>
      </c>
      <c r="B3" s="31"/>
      <c r="C3" s="31"/>
      <c r="D3" s="31"/>
      <c r="E3" s="31"/>
      <c r="F3" s="31"/>
      <c r="G3" s="31"/>
      <c r="H3" s="31"/>
      <c r="I3" s="3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17" customFormat="1" ht="34.5" customHeight="1">
      <c r="A4" s="25" t="s">
        <v>2</v>
      </c>
      <c r="B4" s="25" t="s">
        <v>3</v>
      </c>
      <c r="C4" s="25" t="s">
        <v>4</v>
      </c>
      <c r="D4" s="25" t="s">
        <v>5</v>
      </c>
      <c r="E4" s="26" t="s">
        <v>6</v>
      </c>
      <c r="F4" s="66" t="s">
        <v>179</v>
      </c>
      <c r="G4" s="16" t="s">
        <v>7</v>
      </c>
      <c r="H4" s="16" t="s">
        <v>8</v>
      </c>
      <c r="I4" s="15" t="s">
        <v>9</v>
      </c>
      <c r="J4" s="67" t="s">
        <v>311</v>
      </c>
    </row>
    <row r="5" spans="1:10" s="17" customFormat="1" ht="51" customHeight="1">
      <c r="A5" s="18">
        <v>1</v>
      </c>
      <c r="B5" s="72" t="s">
        <v>10</v>
      </c>
      <c r="C5" s="72" t="s">
        <v>11</v>
      </c>
      <c r="D5" s="19" t="s">
        <v>12</v>
      </c>
      <c r="E5" s="20">
        <v>4</v>
      </c>
      <c r="F5" s="20">
        <v>4</v>
      </c>
      <c r="G5" s="21" t="s">
        <v>13</v>
      </c>
      <c r="H5" s="21" t="s">
        <v>14</v>
      </c>
      <c r="I5" s="34" t="s">
        <v>15</v>
      </c>
      <c r="J5" s="68"/>
    </row>
    <row r="6" spans="1:10" s="17" customFormat="1" ht="64.5" customHeight="1">
      <c r="A6" s="18">
        <v>2</v>
      </c>
      <c r="B6" s="73"/>
      <c r="C6" s="72"/>
      <c r="D6" s="19" t="s">
        <v>16</v>
      </c>
      <c r="E6" s="20">
        <v>4</v>
      </c>
      <c r="F6" s="20">
        <v>4</v>
      </c>
      <c r="G6" s="21" t="s">
        <v>17</v>
      </c>
      <c r="H6" s="21" t="s">
        <v>18</v>
      </c>
      <c r="I6" s="34" t="s">
        <v>19</v>
      </c>
      <c r="J6" s="68"/>
    </row>
    <row r="7" spans="1:10" s="17" customFormat="1" ht="56.25">
      <c r="A7" s="18">
        <v>3</v>
      </c>
      <c r="B7" s="73"/>
      <c r="C7" s="72"/>
      <c r="D7" s="20" t="s">
        <v>20</v>
      </c>
      <c r="E7" s="20">
        <v>3</v>
      </c>
      <c r="F7" s="20">
        <v>3</v>
      </c>
      <c r="G7" s="21" t="s">
        <v>21</v>
      </c>
      <c r="H7" s="21" t="s">
        <v>22</v>
      </c>
      <c r="I7" s="21" t="s">
        <v>23</v>
      </c>
      <c r="J7" s="68"/>
    </row>
    <row r="8" spans="1:10" s="17" customFormat="1" ht="67.5">
      <c r="A8" s="18">
        <v>4</v>
      </c>
      <c r="B8" s="73"/>
      <c r="C8" s="72"/>
      <c r="D8" s="19" t="s">
        <v>24</v>
      </c>
      <c r="E8" s="20">
        <v>6</v>
      </c>
      <c r="F8" s="20">
        <v>6</v>
      </c>
      <c r="G8" s="21" t="s">
        <v>25</v>
      </c>
      <c r="H8" s="21" t="s">
        <v>26</v>
      </c>
      <c r="I8" s="34" t="s">
        <v>27</v>
      </c>
      <c r="J8" s="69"/>
    </row>
    <row r="9" spans="1:10" s="17" customFormat="1" ht="67.5">
      <c r="A9" s="18">
        <v>5</v>
      </c>
      <c r="B9" s="73"/>
      <c r="C9" s="72" t="s">
        <v>28</v>
      </c>
      <c r="D9" s="20" t="s">
        <v>29</v>
      </c>
      <c r="E9" s="20">
        <v>4</v>
      </c>
      <c r="F9" s="20">
        <v>4</v>
      </c>
      <c r="G9" s="21" t="s">
        <v>30</v>
      </c>
      <c r="H9" s="21" t="s">
        <v>31</v>
      </c>
      <c r="I9" s="34" t="s">
        <v>32</v>
      </c>
      <c r="J9" s="69"/>
    </row>
    <row r="10" spans="1:10" s="22" customFormat="1" ht="90">
      <c r="A10" s="18">
        <v>6</v>
      </c>
      <c r="B10" s="73"/>
      <c r="C10" s="72"/>
      <c r="D10" s="20" t="s">
        <v>33</v>
      </c>
      <c r="E10" s="20">
        <v>4</v>
      </c>
      <c r="F10" s="20">
        <v>4</v>
      </c>
      <c r="G10" s="21" t="s">
        <v>34</v>
      </c>
      <c r="H10" s="21" t="s">
        <v>35</v>
      </c>
      <c r="I10" s="21" t="s">
        <v>36</v>
      </c>
      <c r="J10" s="68"/>
    </row>
    <row r="11" spans="1:10" s="17" customFormat="1" ht="56.25">
      <c r="A11" s="18">
        <v>7</v>
      </c>
      <c r="B11" s="72" t="s">
        <v>37</v>
      </c>
      <c r="C11" s="72" t="s">
        <v>38</v>
      </c>
      <c r="D11" s="20" t="s">
        <v>39</v>
      </c>
      <c r="E11" s="23">
        <v>2</v>
      </c>
      <c r="F11" s="23">
        <v>2</v>
      </c>
      <c r="G11" s="21" t="s">
        <v>40</v>
      </c>
      <c r="H11" s="21" t="s">
        <v>41</v>
      </c>
      <c r="I11" s="34" t="s">
        <v>42</v>
      </c>
      <c r="J11" s="68"/>
    </row>
    <row r="12" spans="1:10" s="17" customFormat="1" ht="22.5">
      <c r="A12" s="18">
        <v>8</v>
      </c>
      <c r="B12" s="73"/>
      <c r="C12" s="72"/>
      <c r="D12" s="20" t="s">
        <v>43</v>
      </c>
      <c r="E12" s="23">
        <v>2</v>
      </c>
      <c r="F12" s="23">
        <v>2</v>
      </c>
      <c r="G12" s="21" t="s">
        <v>44</v>
      </c>
      <c r="H12" s="21" t="s">
        <v>45</v>
      </c>
      <c r="I12" s="34" t="s">
        <v>46</v>
      </c>
      <c r="J12" s="68"/>
    </row>
    <row r="13" spans="1:10" s="17" customFormat="1" ht="45">
      <c r="A13" s="18">
        <v>9</v>
      </c>
      <c r="B13" s="73"/>
      <c r="C13" s="72"/>
      <c r="D13" s="23" t="s">
        <v>47</v>
      </c>
      <c r="E13" s="23">
        <v>3</v>
      </c>
      <c r="F13" s="23">
        <v>3</v>
      </c>
      <c r="G13" s="21" t="s">
        <v>48</v>
      </c>
      <c r="H13" s="21" t="s">
        <v>49</v>
      </c>
      <c r="I13" s="34" t="s">
        <v>50</v>
      </c>
      <c r="J13" s="69"/>
    </row>
    <row r="14" spans="1:10" s="17" customFormat="1" ht="22.5">
      <c r="A14" s="18">
        <v>10</v>
      </c>
      <c r="B14" s="73"/>
      <c r="C14" s="72"/>
      <c r="D14" s="23" t="s">
        <v>51</v>
      </c>
      <c r="E14" s="23">
        <v>3</v>
      </c>
      <c r="F14" s="23">
        <v>3</v>
      </c>
      <c r="G14" s="21" t="s">
        <v>52</v>
      </c>
      <c r="H14" s="33" t="s">
        <v>53</v>
      </c>
      <c r="I14" s="34" t="s">
        <v>54</v>
      </c>
      <c r="J14" s="69"/>
    </row>
    <row r="15" spans="1:10" s="17" customFormat="1" ht="101.25">
      <c r="A15" s="18">
        <v>11</v>
      </c>
      <c r="B15" s="73"/>
      <c r="C15" s="72" t="s">
        <v>55</v>
      </c>
      <c r="D15" s="20" t="s">
        <v>56</v>
      </c>
      <c r="E15" s="23">
        <v>3</v>
      </c>
      <c r="F15" s="23">
        <v>3</v>
      </c>
      <c r="G15" s="21" t="s">
        <v>57</v>
      </c>
      <c r="H15" s="21" t="s">
        <v>58</v>
      </c>
      <c r="I15" s="34" t="s">
        <v>59</v>
      </c>
      <c r="J15" s="68"/>
    </row>
    <row r="16" spans="1:10" s="17" customFormat="1" ht="33.75">
      <c r="A16" s="18">
        <v>12</v>
      </c>
      <c r="B16" s="73"/>
      <c r="C16" s="72"/>
      <c r="D16" s="20" t="s">
        <v>60</v>
      </c>
      <c r="E16" s="23">
        <v>2</v>
      </c>
      <c r="F16" s="23">
        <v>2</v>
      </c>
      <c r="G16" s="21" t="s">
        <v>61</v>
      </c>
      <c r="H16" s="21" t="s">
        <v>62</v>
      </c>
      <c r="I16" s="34" t="s">
        <v>63</v>
      </c>
      <c r="J16" s="69"/>
    </row>
    <row r="17" spans="1:10" s="17" customFormat="1" ht="45">
      <c r="A17" s="18">
        <v>13</v>
      </c>
      <c r="B17" s="72" t="s">
        <v>64</v>
      </c>
      <c r="C17" s="72" t="s">
        <v>65</v>
      </c>
      <c r="D17" s="20" t="s">
        <v>66</v>
      </c>
      <c r="E17" s="23">
        <v>8</v>
      </c>
      <c r="F17" s="23">
        <v>7</v>
      </c>
      <c r="G17" s="21" t="s">
        <v>67</v>
      </c>
      <c r="H17" s="21" t="s">
        <v>68</v>
      </c>
      <c r="I17" s="34" t="s">
        <v>69</v>
      </c>
      <c r="J17" s="21" t="s">
        <v>313</v>
      </c>
    </row>
    <row r="18" spans="1:10" s="17" customFormat="1" ht="45">
      <c r="A18" s="18">
        <v>14</v>
      </c>
      <c r="B18" s="73"/>
      <c r="C18" s="72"/>
      <c r="D18" s="20" t="s">
        <v>70</v>
      </c>
      <c r="E18" s="23">
        <v>6</v>
      </c>
      <c r="F18" s="23">
        <v>6</v>
      </c>
      <c r="G18" s="21" t="s">
        <v>71</v>
      </c>
      <c r="H18" s="21" t="s">
        <v>72</v>
      </c>
      <c r="I18" s="34" t="s">
        <v>73</v>
      </c>
      <c r="J18" s="69"/>
    </row>
    <row r="19" spans="1:10" s="17" customFormat="1" ht="45">
      <c r="A19" s="18">
        <v>15</v>
      </c>
      <c r="B19" s="73"/>
      <c r="C19" s="72"/>
      <c r="D19" s="20" t="s">
        <v>74</v>
      </c>
      <c r="E19" s="23">
        <v>5</v>
      </c>
      <c r="F19" s="23">
        <v>5</v>
      </c>
      <c r="G19" s="21" t="s">
        <v>75</v>
      </c>
      <c r="H19" s="21" t="s">
        <v>76</v>
      </c>
      <c r="I19" s="34" t="s">
        <v>77</v>
      </c>
      <c r="J19" s="69"/>
    </row>
    <row r="20" spans="1:10" s="17" customFormat="1" ht="68.25" customHeight="1">
      <c r="A20" s="18">
        <v>16</v>
      </c>
      <c r="B20" s="73"/>
      <c r="C20" s="72"/>
      <c r="D20" s="20" t="s">
        <v>78</v>
      </c>
      <c r="E20" s="23">
        <v>5</v>
      </c>
      <c r="F20" s="23">
        <v>5</v>
      </c>
      <c r="G20" s="21" t="s">
        <v>79</v>
      </c>
      <c r="H20" s="34" t="s">
        <v>80</v>
      </c>
      <c r="I20" s="34" t="s">
        <v>81</v>
      </c>
      <c r="J20" s="69"/>
    </row>
    <row r="21" spans="1:10" s="17" customFormat="1" ht="66" customHeight="1">
      <c r="A21" s="18">
        <v>17</v>
      </c>
      <c r="B21" s="73"/>
      <c r="C21" s="72"/>
      <c r="D21" s="20" t="s">
        <v>82</v>
      </c>
      <c r="E21" s="23">
        <v>6</v>
      </c>
      <c r="F21" s="23">
        <v>4</v>
      </c>
      <c r="G21" s="21" t="s">
        <v>83</v>
      </c>
      <c r="H21" s="21" t="s">
        <v>84</v>
      </c>
      <c r="I21" s="34" t="s">
        <v>85</v>
      </c>
      <c r="J21" s="68" t="s">
        <v>319</v>
      </c>
    </row>
    <row r="22" spans="1:10" s="17" customFormat="1" ht="113.25" customHeight="1">
      <c r="A22" s="18">
        <v>18</v>
      </c>
      <c r="B22" s="72" t="s">
        <v>86</v>
      </c>
      <c r="C22" s="72" t="s">
        <v>87</v>
      </c>
      <c r="D22" s="20" t="s">
        <v>88</v>
      </c>
      <c r="E22" s="20">
        <v>10</v>
      </c>
      <c r="F22" s="20">
        <v>10</v>
      </c>
      <c r="G22" s="21" t="s">
        <v>89</v>
      </c>
      <c r="H22" s="21" t="s">
        <v>90</v>
      </c>
      <c r="I22" s="33" t="s">
        <v>91</v>
      </c>
      <c r="J22" s="69"/>
    </row>
    <row r="23" spans="1:10" s="17" customFormat="1" ht="114" customHeight="1">
      <c r="A23" s="18">
        <v>19</v>
      </c>
      <c r="B23" s="73"/>
      <c r="C23" s="72"/>
      <c r="D23" s="20" t="s">
        <v>92</v>
      </c>
      <c r="E23" s="23">
        <v>12</v>
      </c>
      <c r="F23" s="23">
        <v>12</v>
      </c>
      <c r="G23" s="21" t="s">
        <v>93</v>
      </c>
      <c r="H23" s="21" t="s">
        <v>94</v>
      </c>
      <c r="I23" s="38" t="s">
        <v>95</v>
      </c>
      <c r="J23" s="69"/>
    </row>
    <row r="24" spans="1:10" s="17" customFormat="1" ht="33.75">
      <c r="A24" s="18">
        <v>20</v>
      </c>
      <c r="B24" s="73"/>
      <c r="C24" s="72"/>
      <c r="D24" s="20" t="s">
        <v>96</v>
      </c>
      <c r="E24" s="23">
        <v>8</v>
      </c>
      <c r="F24" s="23">
        <v>8</v>
      </c>
      <c r="G24" s="21" t="s">
        <v>97</v>
      </c>
      <c r="H24" s="21" t="s">
        <v>98</v>
      </c>
      <c r="I24" s="21" t="s">
        <v>99</v>
      </c>
      <c r="J24" s="69"/>
    </row>
    <row r="25" spans="1:10" s="17" customFormat="1" ht="19.5" customHeight="1">
      <c r="A25" s="27" t="s">
        <v>100</v>
      </c>
      <c r="B25" s="35">
        <v>100</v>
      </c>
      <c r="C25" s="35">
        <v>100</v>
      </c>
      <c r="D25" s="28" t="s">
        <v>101</v>
      </c>
      <c r="E25" s="35">
        <f>SUM(E5:E24)</f>
        <v>100</v>
      </c>
      <c r="F25" s="35">
        <f>SUM(F5:F24)</f>
        <v>97</v>
      </c>
      <c r="G25" s="21" t="s">
        <v>101</v>
      </c>
      <c r="H25" s="28" t="s">
        <v>101</v>
      </c>
      <c r="I25" s="28" t="s">
        <v>101</v>
      </c>
      <c r="J25" s="69"/>
    </row>
    <row r="26" spans="4:10" s="17" customFormat="1" ht="11.25">
      <c r="D26" s="37"/>
      <c r="E26" s="36"/>
      <c r="F26" s="36"/>
      <c r="G26" s="22"/>
      <c r="H26" s="22"/>
      <c r="J26" s="70"/>
    </row>
    <row r="27" spans="4:10" s="17" customFormat="1" ht="11.25">
      <c r="D27" s="37"/>
      <c r="E27" s="36"/>
      <c r="F27" s="36"/>
      <c r="G27" s="22"/>
      <c r="H27" s="22"/>
      <c r="J27" s="70"/>
    </row>
    <row r="28" spans="4:10" s="17" customFormat="1" ht="11.25">
      <c r="D28" s="37"/>
      <c r="E28" s="36"/>
      <c r="F28" s="36"/>
      <c r="G28" s="22"/>
      <c r="H28" s="22"/>
      <c r="J28" s="70"/>
    </row>
    <row r="29" spans="4:10" s="17" customFormat="1" ht="11.25">
      <c r="D29" s="37"/>
      <c r="E29" s="36"/>
      <c r="F29" s="36"/>
      <c r="G29" s="22"/>
      <c r="H29" s="22"/>
      <c r="J29" s="70"/>
    </row>
    <row r="30" spans="4:10" s="17" customFormat="1" ht="11.25">
      <c r="D30" s="37"/>
      <c r="E30" s="36"/>
      <c r="F30" s="36"/>
      <c r="G30" s="22"/>
      <c r="H30" s="22"/>
      <c r="J30" s="70"/>
    </row>
    <row r="31" spans="4:10" s="17" customFormat="1" ht="11.25">
      <c r="D31" s="37"/>
      <c r="E31" s="36"/>
      <c r="F31" s="36"/>
      <c r="G31" s="22"/>
      <c r="H31" s="22"/>
      <c r="J31" s="70"/>
    </row>
    <row r="32" spans="4:10" s="17" customFormat="1" ht="11.25">
      <c r="D32" s="37"/>
      <c r="E32" s="36"/>
      <c r="F32" s="36"/>
      <c r="G32" s="22"/>
      <c r="H32" s="22"/>
      <c r="J32" s="70"/>
    </row>
    <row r="33" spans="4:10" s="17" customFormat="1" ht="11.25">
      <c r="D33" s="37"/>
      <c r="E33" s="36"/>
      <c r="F33" s="36"/>
      <c r="G33" s="22"/>
      <c r="H33" s="22"/>
      <c r="J33" s="70"/>
    </row>
    <row r="34" spans="4:10" s="17" customFormat="1" ht="11.25">
      <c r="D34" s="37"/>
      <c r="E34" s="36"/>
      <c r="F34" s="36"/>
      <c r="G34" s="22"/>
      <c r="H34" s="22"/>
      <c r="J34" s="70"/>
    </row>
    <row r="35" spans="4:10" s="17" customFormat="1" ht="11.25">
      <c r="D35" s="37"/>
      <c r="E35" s="36"/>
      <c r="F35" s="36"/>
      <c r="G35" s="22"/>
      <c r="H35" s="22"/>
      <c r="J35" s="70"/>
    </row>
    <row r="36" spans="4:10" s="17" customFormat="1" ht="11.25">
      <c r="D36" s="37"/>
      <c r="E36" s="36"/>
      <c r="F36" s="36"/>
      <c r="G36" s="22"/>
      <c r="H36" s="22"/>
      <c r="J36" s="70"/>
    </row>
    <row r="37" spans="4:10" s="17" customFormat="1" ht="11.25">
      <c r="D37" s="37"/>
      <c r="E37" s="36"/>
      <c r="F37" s="36"/>
      <c r="G37" s="22"/>
      <c r="H37" s="22"/>
      <c r="J37" s="70"/>
    </row>
    <row r="38" spans="4:10" s="17" customFormat="1" ht="11.25">
      <c r="D38" s="37"/>
      <c r="E38" s="36"/>
      <c r="F38" s="36"/>
      <c r="G38" s="22"/>
      <c r="H38" s="22"/>
      <c r="J38" s="70"/>
    </row>
    <row r="39" spans="4:10" s="17" customFormat="1" ht="11.25">
      <c r="D39" s="37"/>
      <c r="E39" s="36"/>
      <c r="F39" s="36"/>
      <c r="G39" s="22"/>
      <c r="H39" s="22"/>
      <c r="J39" s="70"/>
    </row>
    <row r="40" spans="4:10" s="17" customFormat="1" ht="11.25">
      <c r="D40" s="37"/>
      <c r="E40" s="36"/>
      <c r="F40" s="36"/>
      <c r="G40" s="22"/>
      <c r="H40" s="22"/>
      <c r="J40" s="70"/>
    </row>
    <row r="41" spans="4:10" s="17" customFormat="1" ht="11.25">
      <c r="D41" s="37"/>
      <c r="E41" s="36"/>
      <c r="F41" s="36"/>
      <c r="G41" s="22"/>
      <c r="H41" s="22"/>
      <c r="J41" s="70"/>
    </row>
    <row r="42" spans="4:10" s="17" customFormat="1" ht="14.25">
      <c r="D42" s="37"/>
      <c r="E42" s="36"/>
      <c r="F42" s="36"/>
      <c r="G42" s="22"/>
      <c r="H42" s="22"/>
      <c r="J42"/>
    </row>
    <row r="43" spans="4:10" s="17" customFormat="1" ht="14.25">
      <c r="D43" s="37"/>
      <c r="E43" s="36"/>
      <c r="F43" s="36"/>
      <c r="G43" s="22"/>
      <c r="H43" s="22"/>
      <c r="J43"/>
    </row>
    <row r="44" spans="4:10" s="17" customFormat="1" ht="14.25">
      <c r="D44" s="37"/>
      <c r="E44" s="36"/>
      <c r="F44" s="36"/>
      <c r="G44" s="22"/>
      <c r="H44" s="22"/>
      <c r="J44"/>
    </row>
  </sheetData>
  <sheetProtection/>
  <mergeCells count="11">
    <mergeCell ref="C22:C24"/>
    <mergeCell ref="B22:B24"/>
    <mergeCell ref="C5:C8"/>
    <mergeCell ref="C9:C10"/>
    <mergeCell ref="A2:J2"/>
    <mergeCell ref="B5:B10"/>
    <mergeCell ref="B11:B16"/>
    <mergeCell ref="B17:B21"/>
    <mergeCell ref="C11:C14"/>
    <mergeCell ref="C15:C16"/>
    <mergeCell ref="C17:C21"/>
  </mergeCells>
  <printOptions horizontalCentered="1"/>
  <pageMargins left="0.3937007874015748" right="0.3937007874015748" top="0.4724409448818898" bottom="0.56" header="0.31496062992125984" footer="0.31496062992125984"/>
  <pageSetup fitToHeight="3" fitToWidth="1" horizontalDpi="600" verticalDpi="600" orientation="portrait" paperSize="9" scale="81" r:id="rId1"/>
  <headerFooter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23">
      <selection activeCell="J34" sqref="J34"/>
    </sheetView>
  </sheetViews>
  <sheetFormatPr defaultColWidth="9.00390625" defaultRowHeight="14.25"/>
  <cols>
    <col min="1" max="1" width="4.125" style="0" customWidth="1"/>
    <col min="2" max="3" width="8.00390625" style="0" customWidth="1"/>
    <col min="4" max="4" width="9.625" style="55" customWidth="1"/>
    <col min="5" max="6" width="6.00390625" style="56" customWidth="1"/>
    <col min="7" max="7" width="43.50390625" style="0" customWidth="1"/>
    <col min="8" max="8" width="36.625" style="0" hidden="1" customWidth="1"/>
    <col min="9" max="9" width="26.625" style="0" hidden="1" customWidth="1"/>
    <col min="10" max="10" width="24.25390625" style="0" customWidth="1"/>
  </cols>
  <sheetData>
    <row r="1" spans="1:9" ht="14.25">
      <c r="A1" s="39" t="s">
        <v>0</v>
      </c>
      <c r="B1" s="29"/>
      <c r="C1" s="29"/>
      <c r="D1" s="29"/>
      <c r="E1" s="29"/>
      <c r="F1" s="29"/>
      <c r="G1" s="29"/>
      <c r="H1" s="29"/>
      <c r="I1" s="29"/>
    </row>
    <row r="2" spans="1:10" ht="35.25" customHeight="1">
      <c r="A2" s="76" t="s">
        <v>177</v>
      </c>
      <c r="B2" s="76"/>
      <c r="C2" s="76"/>
      <c r="D2" s="76"/>
      <c r="E2" s="76"/>
      <c r="F2" s="76"/>
      <c r="G2" s="76"/>
      <c r="H2" s="76"/>
      <c r="I2" s="76"/>
      <c r="J2" s="76"/>
    </row>
    <row r="3" spans="1:9" ht="14.25">
      <c r="A3" s="40" t="s">
        <v>317</v>
      </c>
      <c r="B3" s="31"/>
      <c r="C3" s="31"/>
      <c r="D3" s="31"/>
      <c r="E3" s="31"/>
      <c r="F3" s="31"/>
      <c r="G3" s="31"/>
      <c r="H3" s="31"/>
      <c r="I3" s="31"/>
    </row>
    <row r="4" spans="1:10" s="46" customFormat="1" ht="34.5" customHeight="1">
      <c r="A4" s="41" t="s">
        <v>2</v>
      </c>
      <c r="B4" s="41" t="s">
        <v>3</v>
      </c>
      <c r="C4" s="41" t="s">
        <v>4</v>
      </c>
      <c r="D4" s="41" t="s">
        <v>5</v>
      </c>
      <c r="E4" s="42" t="s">
        <v>178</v>
      </c>
      <c r="F4" s="43" t="s">
        <v>179</v>
      </c>
      <c r="G4" s="44" t="s">
        <v>7</v>
      </c>
      <c r="H4" s="44" t="s">
        <v>8</v>
      </c>
      <c r="I4" s="45" t="s">
        <v>9</v>
      </c>
      <c r="J4" s="67" t="s">
        <v>311</v>
      </c>
    </row>
    <row r="5" spans="1:10" s="46" customFormat="1" ht="67.5">
      <c r="A5" s="47">
        <v>1</v>
      </c>
      <c r="B5" s="74" t="s">
        <v>10</v>
      </c>
      <c r="C5" s="74" t="s">
        <v>11</v>
      </c>
      <c r="D5" s="49" t="s">
        <v>12</v>
      </c>
      <c r="E5" s="50">
        <v>4</v>
      </c>
      <c r="F5" s="50">
        <v>4</v>
      </c>
      <c r="G5" s="51" t="s">
        <v>180</v>
      </c>
      <c r="H5" s="51" t="s">
        <v>181</v>
      </c>
      <c r="I5" s="52" t="s">
        <v>182</v>
      </c>
      <c r="J5" s="68"/>
    </row>
    <row r="6" spans="1:10" s="46" customFormat="1" ht="112.5">
      <c r="A6" s="47">
        <v>2</v>
      </c>
      <c r="B6" s="75"/>
      <c r="C6" s="74"/>
      <c r="D6" s="49" t="s">
        <v>16</v>
      </c>
      <c r="E6" s="50">
        <v>4</v>
      </c>
      <c r="F6" s="50">
        <v>4</v>
      </c>
      <c r="G6" s="51" t="s">
        <v>183</v>
      </c>
      <c r="H6" s="51" t="s">
        <v>184</v>
      </c>
      <c r="I6" s="52" t="s">
        <v>185</v>
      </c>
      <c r="J6" s="68"/>
    </row>
    <row r="7" spans="1:10" s="46" customFormat="1" ht="101.25">
      <c r="A7" s="47">
        <v>3</v>
      </c>
      <c r="B7" s="75"/>
      <c r="C7" s="74"/>
      <c r="D7" s="50" t="s">
        <v>20</v>
      </c>
      <c r="E7" s="50">
        <v>3</v>
      </c>
      <c r="F7" s="50">
        <v>2</v>
      </c>
      <c r="G7" s="51" t="s">
        <v>186</v>
      </c>
      <c r="H7" s="51" t="s">
        <v>187</v>
      </c>
      <c r="I7" s="51" t="s">
        <v>188</v>
      </c>
      <c r="J7" s="68" t="s">
        <v>315</v>
      </c>
    </row>
    <row r="8" spans="1:10" s="46" customFormat="1" ht="67.5">
      <c r="A8" s="47">
        <v>4</v>
      </c>
      <c r="B8" s="75"/>
      <c r="C8" s="74"/>
      <c r="D8" s="49" t="s">
        <v>24</v>
      </c>
      <c r="E8" s="50">
        <v>6</v>
      </c>
      <c r="F8" s="50">
        <v>6</v>
      </c>
      <c r="G8" s="51" t="s">
        <v>189</v>
      </c>
      <c r="H8" s="51" t="s">
        <v>190</v>
      </c>
      <c r="I8" s="52" t="s">
        <v>191</v>
      </c>
      <c r="J8" s="69"/>
    </row>
    <row r="9" spans="1:10" s="46" customFormat="1" ht="67.5">
      <c r="A9" s="47">
        <v>5</v>
      </c>
      <c r="B9" s="75"/>
      <c r="C9" s="74" t="s">
        <v>28</v>
      </c>
      <c r="D9" s="50" t="s">
        <v>192</v>
      </c>
      <c r="E9" s="50">
        <v>4</v>
      </c>
      <c r="F9" s="50">
        <v>4</v>
      </c>
      <c r="G9" s="51" t="s">
        <v>193</v>
      </c>
      <c r="H9" s="51" t="s">
        <v>194</v>
      </c>
      <c r="I9" s="52" t="s">
        <v>195</v>
      </c>
      <c r="J9" s="69"/>
    </row>
    <row r="10" spans="1:10" s="46" customFormat="1" ht="90">
      <c r="A10" s="47">
        <v>6</v>
      </c>
      <c r="B10" s="75"/>
      <c r="C10" s="74"/>
      <c r="D10" s="50" t="s">
        <v>33</v>
      </c>
      <c r="E10" s="50">
        <v>4</v>
      </c>
      <c r="F10" s="50">
        <v>4</v>
      </c>
      <c r="G10" s="51" t="s">
        <v>196</v>
      </c>
      <c r="H10" s="51" t="s">
        <v>35</v>
      </c>
      <c r="I10" s="51" t="s">
        <v>36</v>
      </c>
      <c r="J10" s="68"/>
    </row>
    <row r="11" spans="1:10" s="46" customFormat="1" ht="67.5">
      <c r="A11" s="47">
        <v>7</v>
      </c>
      <c r="B11" s="74" t="s">
        <v>37</v>
      </c>
      <c r="C11" s="74" t="s">
        <v>38</v>
      </c>
      <c r="D11" s="50" t="s">
        <v>39</v>
      </c>
      <c r="E11" s="48">
        <v>2</v>
      </c>
      <c r="F11" s="48">
        <v>2</v>
      </c>
      <c r="G11" s="51" t="s">
        <v>197</v>
      </c>
      <c r="H11" s="51" t="s">
        <v>198</v>
      </c>
      <c r="I11" s="52" t="s">
        <v>42</v>
      </c>
      <c r="J11" s="68"/>
    </row>
    <row r="12" spans="1:10" s="46" customFormat="1" ht="22.5">
      <c r="A12" s="47">
        <v>8</v>
      </c>
      <c r="B12" s="75"/>
      <c r="C12" s="74"/>
      <c r="D12" s="50" t="s">
        <v>43</v>
      </c>
      <c r="E12" s="48">
        <v>2</v>
      </c>
      <c r="F12" s="48">
        <v>2</v>
      </c>
      <c r="G12" s="51" t="s">
        <v>199</v>
      </c>
      <c r="H12" s="51" t="s">
        <v>200</v>
      </c>
      <c r="I12" s="52" t="s">
        <v>46</v>
      </c>
      <c r="J12" s="68"/>
    </row>
    <row r="13" spans="1:10" s="46" customFormat="1" ht="45">
      <c r="A13" s="47">
        <v>9</v>
      </c>
      <c r="B13" s="75"/>
      <c r="C13" s="74"/>
      <c r="D13" s="48" t="s">
        <v>47</v>
      </c>
      <c r="E13" s="48">
        <v>3</v>
      </c>
      <c r="F13" s="48">
        <v>3</v>
      </c>
      <c r="G13" s="51" t="s">
        <v>201</v>
      </c>
      <c r="H13" s="51" t="s">
        <v>202</v>
      </c>
      <c r="I13" s="52" t="s">
        <v>50</v>
      </c>
      <c r="J13" s="69"/>
    </row>
    <row r="14" spans="1:10" s="46" customFormat="1" ht="22.5">
      <c r="A14" s="47">
        <v>10</v>
      </c>
      <c r="B14" s="75"/>
      <c r="C14" s="74"/>
      <c r="D14" s="48" t="s">
        <v>51</v>
      </c>
      <c r="E14" s="48">
        <v>3</v>
      </c>
      <c r="F14" s="48">
        <v>3</v>
      </c>
      <c r="G14" s="51" t="s">
        <v>52</v>
      </c>
      <c r="H14" s="51" t="s">
        <v>53</v>
      </c>
      <c r="I14" s="52" t="s">
        <v>54</v>
      </c>
      <c r="J14" s="69"/>
    </row>
    <row r="15" spans="1:10" s="46" customFormat="1" ht="112.5">
      <c r="A15" s="47">
        <v>11</v>
      </c>
      <c r="B15" s="75"/>
      <c r="C15" s="74" t="s">
        <v>55</v>
      </c>
      <c r="D15" s="50" t="s">
        <v>56</v>
      </c>
      <c r="E15" s="48">
        <v>3</v>
      </c>
      <c r="F15" s="48">
        <v>3</v>
      </c>
      <c r="G15" s="51" t="s">
        <v>203</v>
      </c>
      <c r="H15" s="51" t="s">
        <v>204</v>
      </c>
      <c r="I15" s="52" t="s">
        <v>59</v>
      </c>
      <c r="J15" s="68"/>
    </row>
    <row r="16" spans="1:10" s="46" customFormat="1" ht="33.75">
      <c r="A16" s="47">
        <v>12</v>
      </c>
      <c r="B16" s="75"/>
      <c r="C16" s="74"/>
      <c r="D16" s="50" t="s">
        <v>60</v>
      </c>
      <c r="E16" s="48">
        <v>2</v>
      </c>
      <c r="F16" s="48">
        <v>2</v>
      </c>
      <c r="G16" s="51" t="s">
        <v>61</v>
      </c>
      <c r="H16" s="51" t="s">
        <v>62</v>
      </c>
      <c r="I16" s="52" t="s">
        <v>63</v>
      </c>
      <c r="J16" s="69"/>
    </row>
    <row r="17" spans="1:10" s="46" customFormat="1" ht="67.5">
      <c r="A17" s="47">
        <v>13</v>
      </c>
      <c r="B17" s="74" t="s">
        <v>64</v>
      </c>
      <c r="C17" s="74" t="s">
        <v>65</v>
      </c>
      <c r="D17" s="50" t="s">
        <v>66</v>
      </c>
      <c r="E17" s="48">
        <v>7</v>
      </c>
      <c r="F17" s="48">
        <v>7</v>
      </c>
      <c r="G17" s="51" t="s">
        <v>205</v>
      </c>
      <c r="H17" s="51" t="s">
        <v>206</v>
      </c>
      <c r="I17" s="52" t="s">
        <v>207</v>
      </c>
      <c r="J17" s="69"/>
    </row>
    <row r="18" spans="1:10" s="46" customFormat="1" ht="33.75">
      <c r="A18" s="47">
        <v>14</v>
      </c>
      <c r="B18" s="75"/>
      <c r="C18" s="74"/>
      <c r="D18" s="50" t="s">
        <v>70</v>
      </c>
      <c r="E18" s="48">
        <v>6</v>
      </c>
      <c r="F18" s="48">
        <v>6</v>
      </c>
      <c r="G18" s="51" t="s">
        <v>208</v>
      </c>
      <c r="H18" s="51" t="s">
        <v>209</v>
      </c>
      <c r="I18" s="52" t="s">
        <v>210</v>
      </c>
      <c r="J18" s="69"/>
    </row>
    <row r="19" spans="1:10" s="46" customFormat="1" ht="45">
      <c r="A19" s="47">
        <v>15</v>
      </c>
      <c r="B19" s="75"/>
      <c r="C19" s="74"/>
      <c r="D19" s="50" t="s">
        <v>74</v>
      </c>
      <c r="E19" s="48">
        <v>5</v>
      </c>
      <c r="F19" s="48">
        <v>4</v>
      </c>
      <c r="G19" s="51" t="s">
        <v>211</v>
      </c>
      <c r="H19" s="51" t="s">
        <v>212</v>
      </c>
      <c r="I19" s="52" t="s">
        <v>213</v>
      </c>
      <c r="J19" s="69" t="s">
        <v>314</v>
      </c>
    </row>
    <row r="20" spans="1:10" s="46" customFormat="1" ht="90">
      <c r="A20" s="47">
        <v>16</v>
      </c>
      <c r="B20" s="75"/>
      <c r="C20" s="74"/>
      <c r="D20" s="50" t="s">
        <v>78</v>
      </c>
      <c r="E20" s="48">
        <v>5</v>
      </c>
      <c r="F20" s="48">
        <v>5</v>
      </c>
      <c r="G20" s="52" t="s">
        <v>214</v>
      </c>
      <c r="H20" s="52" t="s">
        <v>80</v>
      </c>
      <c r="I20" s="52" t="s">
        <v>81</v>
      </c>
      <c r="J20" s="69"/>
    </row>
    <row r="21" spans="1:10" s="46" customFormat="1" ht="78.75">
      <c r="A21" s="47">
        <v>17</v>
      </c>
      <c r="B21" s="75"/>
      <c r="C21" s="74"/>
      <c r="D21" s="50" t="s">
        <v>82</v>
      </c>
      <c r="E21" s="48">
        <v>7</v>
      </c>
      <c r="F21" s="48">
        <v>6</v>
      </c>
      <c r="G21" s="51" t="s">
        <v>215</v>
      </c>
      <c r="H21" s="51" t="s">
        <v>216</v>
      </c>
      <c r="I21" s="52" t="s">
        <v>217</v>
      </c>
      <c r="J21" s="68" t="s">
        <v>319</v>
      </c>
    </row>
    <row r="22" spans="1:10" s="46" customFormat="1" ht="146.25">
      <c r="A22" s="47">
        <v>18</v>
      </c>
      <c r="B22" s="74" t="s">
        <v>86</v>
      </c>
      <c r="C22" s="74" t="s">
        <v>87</v>
      </c>
      <c r="D22" s="50" t="s">
        <v>88</v>
      </c>
      <c r="E22" s="50">
        <v>10</v>
      </c>
      <c r="F22" s="50">
        <v>10</v>
      </c>
      <c r="G22" s="51" t="s">
        <v>218</v>
      </c>
      <c r="H22" s="51" t="s">
        <v>219</v>
      </c>
      <c r="I22" s="51" t="s">
        <v>91</v>
      </c>
      <c r="J22" s="69"/>
    </row>
    <row r="23" spans="1:10" s="46" customFormat="1" ht="135">
      <c r="A23" s="47">
        <v>19</v>
      </c>
      <c r="B23" s="75"/>
      <c r="C23" s="74"/>
      <c r="D23" s="50" t="s">
        <v>92</v>
      </c>
      <c r="E23" s="48">
        <v>12</v>
      </c>
      <c r="F23" s="48">
        <v>12</v>
      </c>
      <c r="G23" s="51" t="s">
        <v>220</v>
      </c>
      <c r="H23" s="51" t="s">
        <v>221</v>
      </c>
      <c r="I23" s="52" t="s">
        <v>95</v>
      </c>
      <c r="J23" s="69"/>
    </row>
    <row r="24" spans="1:10" s="46" customFormat="1" ht="22.5">
      <c r="A24" s="47">
        <v>20</v>
      </c>
      <c r="B24" s="75"/>
      <c r="C24" s="74"/>
      <c r="D24" s="50" t="s">
        <v>222</v>
      </c>
      <c r="E24" s="48">
        <v>8</v>
      </c>
      <c r="F24" s="48">
        <v>8</v>
      </c>
      <c r="G24" s="51" t="s">
        <v>223</v>
      </c>
      <c r="H24" s="51" t="s">
        <v>224</v>
      </c>
      <c r="I24" s="51" t="s">
        <v>225</v>
      </c>
      <c r="J24" s="69"/>
    </row>
    <row r="25" spans="1:10" s="46" customFormat="1" ht="24.75" customHeight="1">
      <c r="A25" s="53" t="s">
        <v>100</v>
      </c>
      <c r="B25" s="54">
        <v>100</v>
      </c>
      <c r="C25" s="54">
        <v>100</v>
      </c>
      <c r="D25" s="54" t="s">
        <v>101</v>
      </c>
      <c r="E25" s="54">
        <f>SUM(E5:E24)</f>
        <v>100</v>
      </c>
      <c r="F25" s="54">
        <f>SUM(F5:F24)</f>
        <v>97</v>
      </c>
      <c r="G25" s="54" t="s">
        <v>101</v>
      </c>
      <c r="H25" s="54" t="s">
        <v>101</v>
      </c>
      <c r="I25" s="54" t="s">
        <v>101</v>
      </c>
      <c r="J25" s="69"/>
    </row>
    <row r="26" ht="14.25">
      <c r="J26" s="70"/>
    </row>
    <row r="27" ht="14.25">
      <c r="J27" s="70"/>
    </row>
    <row r="28" ht="14.25">
      <c r="J28" s="70"/>
    </row>
    <row r="29" ht="14.25">
      <c r="J29" s="70"/>
    </row>
    <row r="30" ht="14.25">
      <c r="J30" s="70"/>
    </row>
    <row r="31" ht="14.25">
      <c r="J31" s="70"/>
    </row>
    <row r="32" ht="14.25">
      <c r="J32" s="70"/>
    </row>
    <row r="33" ht="14.25">
      <c r="J33" s="70"/>
    </row>
    <row r="34" ht="14.25">
      <c r="J34" s="70"/>
    </row>
    <row r="35" ht="14.25">
      <c r="J35" s="70"/>
    </row>
    <row r="36" ht="14.25">
      <c r="J36" s="70"/>
    </row>
    <row r="37" ht="14.25">
      <c r="J37" s="70"/>
    </row>
    <row r="38" ht="14.25">
      <c r="J38" s="70"/>
    </row>
    <row r="39" ht="14.25">
      <c r="J39" s="70"/>
    </row>
    <row r="40" ht="14.25">
      <c r="J40" s="70"/>
    </row>
    <row r="41" ht="14.25">
      <c r="J41" s="70"/>
    </row>
  </sheetData>
  <sheetProtection/>
  <mergeCells count="11">
    <mergeCell ref="A2:J2"/>
    <mergeCell ref="B11:B16"/>
    <mergeCell ref="C11:C14"/>
    <mergeCell ref="C15:C16"/>
    <mergeCell ref="B5:B10"/>
    <mergeCell ref="C5:C8"/>
    <mergeCell ref="C9:C10"/>
    <mergeCell ref="B22:B24"/>
    <mergeCell ref="C22:C24"/>
    <mergeCell ref="B17:B21"/>
    <mergeCell ref="C17:C2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J1" sqref="J1"/>
    </sheetView>
  </sheetViews>
  <sheetFormatPr defaultColWidth="9.00390625" defaultRowHeight="14.25"/>
  <cols>
    <col min="1" max="1" width="4.125" style="0" customWidth="1"/>
    <col min="2" max="3" width="8.00390625" style="0" customWidth="1"/>
    <col min="4" max="4" width="9.625" style="55" customWidth="1"/>
    <col min="5" max="6" width="6.00390625" style="56" customWidth="1"/>
    <col min="7" max="7" width="41.00390625" style="0" customWidth="1"/>
    <col min="8" max="8" width="39.25390625" style="0" hidden="1" customWidth="1"/>
    <col min="9" max="9" width="26.625" style="0" hidden="1" customWidth="1"/>
    <col min="10" max="10" width="24.25390625" style="0" customWidth="1"/>
  </cols>
  <sheetData>
    <row r="1" spans="1:9" ht="14.25">
      <c r="A1" s="39" t="s">
        <v>0</v>
      </c>
      <c r="B1" s="29"/>
      <c r="C1" s="29"/>
      <c r="D1" s="29"/>
      <c r="E1" s="29"/>
      <c r="F1" s="29"/>
      <c r="G1" s="29"/>
      <c r="H1" s="29"/>
      <c r="I1" s="29"/>
    </row>
    <row r="2" spans="1:10" ht="35.25" customHeight="1">
      <c r="A2" s="76" t="s">
        <v>226</v>
      </c>
      <c r="B2" s="76"/>
      <c r="C2" s="76"/>
      <c r="D2" s="76"/>
      <c r="E2" s="76"/>
      <c r="F2" s="76"/>
      <c r="G2" s="76"/>
      <c r="H2" s="76"/>
      <c r="I2" s="76"/>
      <c r="J2" s="76"/>
    </row>
    <row r="3" spans="1:9" ht="14.25">
      <c r="A3" s="40" t="s">
        <v>317</v>
      </c>
      <c r="B3" s="31"/>
      <c r="C3" s="31"/>
      <c r="D3" s="31"/>
      <c r="E3" s="31"/>
      <c r="F3" s="31"/>
      <c r="G3" s="31"/>
      <c r="H3" s="31"/>
      <c r="I3" s="31"/>
    </row>
    <row r="4" spans="1:10" s="46" customFormat="1" ht="34.5" customHeight="1">
      <c r="A4" s="41" t="s">
        <v>2</v>
      </c>
      <c r="B4" s="41" t="s">
        <v>3</v>
      </c>
      <c r="C4" s="41" t="s">
        <v>4</v>
      </c>
      <c r="D4" s="41" t="s">
        <v>5</v>
      </c>
      <c r="E4" s="42" t="s">
        <v>178</v>
      </c>
      <c r="F4" s="43" t="s">
        <v>179</v>
      </c>
      <c r="G4" s="44" t="s">
        <v>7</v>
      </c>
      <c r="H4" s="44" t="s">
        <v>8</v>
      </c>
      <c r="I4" s="45" t="s">
        <v>9</v>
      </c>
      <c r="J4" s="67" t="s">
        <v>311</v>
      </c>
    </row>
    <row r="5" spans="1:10" s="46" customFormat="1" ht="67.5">
      <c r="A5" s="47">
        <v>1</v>
      </c>
      <c r="B5" s="74" t="s">
        <v>10</v>
      </c>
      <c r="C5" s="74" t="s">
        <v>11</v>
      </c>
      <c r="D5" s="49" t="s">
        <v>12</v>
      </c>
      <c r="E5" s="50">
        <v>4</v>
      </c>
      <c r="F5" s="50">
        <v>4</v>
      </c>
      <c r="G5" s="51" t="s">
        <v>180</v>
      </c>
      <c r="H5" s="51" t="s">
        <v>181</v>
      </c>
      <c r="I5" s="52" t="s">
        <v>182</v>
      </c>
      <c r="J5" s="68"/>
    </row>
    <row r="6" spans="1:10" s="46" customFormat="1" ht="101.25">
      <c r="A6" s="47">
        <v>2</v>
      </c>
      <c r="B6" s="75"/>
      <c r="C6" s="74"/>
      <c r="D6" s="49" t="s">
        <v>16</v>
      </c>
      <c r="E6" s="50">
        <v>4</v>
      </c>
      <c r="F6" s="50">
        <v>4</v>
      </c>
      <c r="G6" s="51" t="s">
        <v>183</v>
      </c>
      <c r="H6" s="51" t="s">
        <v>227</v>
      </c>
      <c r="I6" s="52" t="s">
        <v>228</v>
      </c>
      <c r="J6" s="68"/>
    </row>
    <row r="7" spans="1:10" s="46" customFormat="1" ht="78.75">
      <c r="A7" s="47">
        <v>3</v>
      </c>
      <c r="B7" s="75"/>
      <c r="C7" s="74"/>
      <c r="D7" s="50" t="s">
        <v>20</v>
      </c>
      <c r="E7" s="50">
        <v>3</v>
      </c>
      <c r="F7" s="50">
        <v>2</v>
      </c>
      <c r="G7" s="51" t="s">
        <v>186</v>
      </c>
      <c r="H7" s="51" t="s">
        <v>229</v>
      </c>
      <c r="I7" s="51" t="s">
        <v>230</v>
      </c>
      <c r="J7" s="68" t="s">
        <v>312</v>
      </c>
    </row>
    <row r="8" spans="1:10" s="46" customFormat="1" ht="56.25">
      <c r="A8" s="47">
        <v>4</v>
      </c>
      <c r="B8" s="75"/>
      <c r="C8" s="74"/>
      <c r="D8" s="49" t="s">
        <v>24</v>
      </c>
      <c r="E8" s="50">
        <v>6</v>
      </c>
      <c r="F8" s="50">
        <v>6</v>
      </c>
      <c r="G8" s="51" t="s">
        <v>189</v>
      </c>
      <c r="H8" s="51" t="s">
        <v>231</v>
      </c>
      <c r="I8" s="52" t="s">
        <v>191</v>
      </c>
      <c r="J8" s="69"/>
    </row>
    <row r="9" spans="1:10" s="46" customFormat="1" ht="67.5">
      <c r="A9" s="47">
        <v>5</v>
      </c>
      <c r="B9" s="75"/>
      <c r="C9" s="74" t="s">
        <v>28</v>
      </c>
      <c r="D9" s="50" t="s">
        <v>192</v>
      </c>
      <c r="E9" s="50">
        <v>4</v>
      </c>
      <c r="F9" s="50">
        <v>4</v>
      </c>
      <c r="G9" s="51" t="s">
        <v>193</v>
      </c>
      <c r="H9" s="51" t="s">
        <v>31</v>
      </c>
      <c r="I9" s="52" t="s">
        <v>195</v>
      </c>
      <c r="J9" s="69"/>
    </row>
    <row r="10" spans="1:10" s="46" customFormat="1" ht="90">
      <c r="A10" s="47">
        <v>6</v>
      </c>
      <c r="B10" s="75"/>
      <c r="C10" s="74"/>
      <c r="D10" s="50" t="s">
        <v>33</v>
      </c>
      <c r="E10" s="50">
        <v>4</v>
      </c>
      <c r="F10" s="50">
        <v>4</v>
      </c>
      <c r="G10" s="51" t="s">
        <v>196</v>
      </c>
      <c r="H10" s="51" t="s">
        <v>35</v>
      </c>
      <c r="I10" s="51" t="s">
        <v>36</v>
      </c>
      <c r="J10" s="68"/>
    </row>
    <row r="11" spans="1:10" s="46" customFormat="1" ht="67.5">
      <c r="A11" s="47">
        <v>7</v>
      </c>
      <c r="B11" s="74" t="s">
        <v>37</v>
      </c>
      <c r="C11" s="74" t="s">
        <v>38</v>
      </c>
      <c r="D11" s="50" t="s">
        <v>39</v>
      </c>
      <c r="E11" s="48">
        <v>2</v>
      </c>
      <c r="F11" s="48">
        <v>2</v>
      </c>
      <c r="G11" s="51" t="s">
        <v>197</v>
      </c>
      <c r="H11" s="51" t="s">
        <v>198</v>
      </c>
      <c r="I11" s="52" t="s">
        <v>42</v>
      </c>
      <c r="J11" s="68"/>
    </row>
    <row r="12" spans="1:10" s="46" customFormat="1" ht="45">
      <c r="A12" s="47">
        <v>8</v>
      </c>
      <c r="B12" s="75"/>
      <c r="C12" s="74"/>
      <c r="D12" s="50" t="s">
        <v>232</v>
      </c>
      <c r="E12" s="48">
        <v>2</v>
      </c>
      <c r="F12" s="48">
        <v>2</v>
      </c>
      <c r="G12" s="51" t="s">
        <v>233</v>
      </c>
      <c r="H12" s="51" t="s">
        <v>234</v>
      </c>
      <c r="I12" s="52" t="s">
        <v>235</v>
      </c>
      <c r="J12" s="68"/>
    </row>
    <row r="13" spans="1:10" s="46" customFormat="1" ht="22.5">
      <c r="A13" s="47">
        <v>9</v>
      </c>
      <c r="B13" s="75"/>
      <c r="C13" s="74"/>
      <c r="D13" s="50" t="s">
        <v>43</v>
      </c>
      <c r="E13" s="48">
        <v>1</v>
      </c>
      <c r="F13" s="48">
        <v>1</v>
      </c>
      <c r="G13" s="51" t="s">
        <v>199</v>
      </c>
      <c r="H13" s="51" t="s">
        <v>236</v>
      </c>
      <c r="I13" s="52" t="s">
        <v>46</v>
      </c>
      <c r="J13" s="68"/>
    </row>
    <row r="14" spans="1:10" s="46" customFormat="1" ht="45">
      <c r="A14" s="47">
        <v>10</v>
      </c>
      <c r="B14" s="75"/>
      <c r="C14" s="74"/>
      <c r="D14" s="48" t="s">
        <v>47</v>
      </c>
      <c r="E14" s="48">
        <v>3</v>
      </c>
      <c r="F14" s="48">
        <v>3</v>
      </c>
      <c r="G14" s="51" t="s">
        <v>201</v>
      </c>
      <c r="H14" s="51" t="s">
        <v>49</v>
      </c>
      <c r="I14" s="52" t="s">
        <v>50</v>
      </c>
      <c r="J14" s="69"/>
    </row>
    <row r="15" spans="1:10" s="46" customFormat="1" ht="22.5">
      <c r="A15" s="47">
        <v>11</v>
      </c>
      <c r="B15" s="75"/>
      <c r="C15" s="74"/>
      <c r="D15" s="48" t="s">
        <v>51</v>
      </c>
      <c r="E15" s="48">
        <v>2</v>
      </c>
      <c r="F15" s="48">
        <v>2</v>
      </c>
      <c r="G15" s="51" t="s">
        <v>52</v>
      </c>
      <c r="H15" s="51" t="s">
        <v>237</v>
      </c>
      <c r="I15" s="52" t="s">
        <v>54</v>
      </c>
      <c r="J15" s="68"/>
    </row>
    <row r="16" spans="1:10" s="46" customFormat="1" ht="112.5">
      <c r="A16" s="47">
        <v>12</v>
      </c>
      <c r="B16" s="75"/>
      <c r="C16" s="74" t="s">
        <v>55</v>
      </c>
      <c r="D16" s="50" t="s">
        <v>56</v>
      </c>
      <c r="E16" s="48">
        <v>3</v>
      </c>
      <c r="F16" s="48">
        <v>3</v>
      </c>
      <c r="G16" s="51" t="s">
        <v>203</v>
      </c>
      <c r="H16" s="51" t="s">
        <v>204</v>
      </c>
      <c r="I16" s="52" t="s">
        <v>59</v>
      </c>
      <c r="J16" s="69"/>
    </row>
    <row r="17" spans="1:10" s="46" customFormat="1" ht="33.75">
      <c r="A17" s="47">
        <v>13</v>
      </c>
      <c r="B17" s="75"/>
      <c r="C17" s="74"/>
      <c r="D17" s="50" t="s">
        <v>60</v>
      </c>
      <c r="E17" s="48">
        <v>2</v>
      </c>
      <c r="F17" s="48">
        <v>2</v>
      </c>
      <c r="G17" s="51" t="s">
        <v>61</v>
      </c>
      <c r="H17" s="51" t="s">
        <v>62</v>
      </c>
      <c r="I17" s="52" t="s">
        <v>63</v>
      </c>
      <c r="J17" s="68"/>
    </row>
    <row r="18" spans="1:10" s="46" customFormat="1" ht="67.5">
      <c r="A18" s="47">
        <v>14</v>
      </c>
      <c r="B18" s="74" t="s">
        <v>64</v>
      </c>
      <c r="C18" s="74" t="s">
        <v>65</v>
      </c>
      <c r="D18" s="50" t="s">
        <v>66</v>
      </c>
      <c r="E18" s="48">
        <v>7</v>
      </c>
      <c r="F18" s="48">
        <v>7</v>
      </c>
      <c r="G18" s="51" t="s">
        <v>238</v>
      </c>
      <c r="H18" s="51" t="s">
        <v>239</v>
      </c>
      <c r="I18" s="52" t="s">
        <v>240</v>
      </c>
      <c r="J18" s="69"/>
    </row>
    <row r="19" spans="1:10" s="46" customFormat="1" ht="33.75">
      <c r="A19" s="47">
        <v>15</v>
      </c>
      <c r="B19" s="75"/>
      <c r="C19" s="74"/>
      <c r="D19" s="50" t="s">
        <v>70</v>
      </c>
      <c r="E19" s="48">
        <v>6</v>
      </c>
      <c r="F19" s="48">
        <v>6</v>
      </c>
      <c r="G19" s="51" t="s">
        <v>208</v>
      </c>
      <c r="H19" s="51" t="s">
        <v>209</v>
      </c>
      <c r="I19" s="52" t="s">
        <v>241</v>
      </c>
      <c r="J19" s="69"/>
    </row>
    <row r="20" spans="1:10" s="46" customFormat="1" ht="33.75">
      <c r="A20" s="47">
        <v>16</v>
      </c>
      <c r="B20" s="75"/>
      <c r="C20" s="74"/>
      <c r="D20" s="50" t="s">
        <v>74</v>
      </c>
      <c r="E20" s="48">
        <v>5</v>
      </c>
      <c r="F20" s="48">
        <v>5</v>
      </c>
      <c r="G20" s="51" t="s">
        <v>211</v>
      </c>
      <c r="H20" s="51" t="s">
        <v>242</v>
      </c>
      <c r="I20" s="52" t="s">
        <v>243</v>
      </c>
      <c r="J20" s="69"/>
    </row>
    <row r="21" spans="1:10" s="46" customFormat="1" ht="90">
      <c r="A21" s="47">
        <v>17</v>
      </c>
      <c r="B21" s="75"/>
      <c r="C21" s="74"/>
      <c r="D21" s="50" t="s">
        <v>78</v>
      </c>
      <c r="E21" s="48">
        <v>5</v>
      </c>
      <c r="F21" s="48">
        <v>5</v>
      </c>
      <c r="G21" s="52" t="s">
        <v>214</v>
      </c>
      <c r="H21" s="52" t="s">
        <v>80</v>
      </c>
      <c r="I21" s="52" t="s">
        <v>81</v>
      </c>
      <c r="J21" s="69"/>
    </row>
    <row r="22" spans="1:10" s="46" customFormat="1" ht="78.75">
      <c r="A22" s="47">
        <v>18</v>
      </c>
      <c r="B22" s="75"/>
      <c r="C22" s="74"/>
      <c r="D22" s="50" t="s">
        <v>82</v>
      </c>
      <c r="E22" s="48">
        <v>7</v>
      </c>
      <c r="F22" s="48">
        <v>6</v>
      </c>
      <c r="G22" s="51" t="s">
        <v>215</v>
      </c>
      <c r="H22" s="51" t="s">
        <v>244</v>
      </c>
      <c r="I22" s="52" t="s">
        <v>217</v>
      </c>
      <c r="J22" s="68" t="s">
        <v>319</v>
      </c>
    </row>
    <row r="23" spans="1:10" s="46" customFormat="1" ht="112.5">
      <c r="A23" s="47">
        <v>19</v>
      </c>
      <c r="B23" s="74" t="s">
        <v>86</v>
      </c>
      <c r="C23" s="74" t="s">
        <v>87</v>
      </c>
      <c r="D23" s="50" t="s">
        <v>88</v>
      </c>
      <c r="E23" s="50">
        <v>10</v>
      </c>
      <c r="F23" s="50">
        <v>10</v>
      </c>
      <c r="G23" s="51" t="s">
        <v>218</v>
      </c>
      <c r="H23" s="51" t="s">
        <v>245</v>
      </c>
      <c r="I23" s="51" t="s">
        <v>91</v>
      </c>
      <c r="J23" s="69"/>
    </row>
    <row r="24" spans="1:10" s="46" customFormat="1" ht="123.75">
      <c r="A24" s="47">
        <v>20</v>
      </c>
      <c r="B24" s="75"/>
      <c r="C24" s="74"/>
      <c r="D24" s="50" t="s">
        <v>92</v>
      </c>
      <c r="E24" s="48">
        <v>10</v>
      </c>
      <c r="F24" s="48">
        <v>10</v>
      </c>
      <c r="G24" s="51" t="s">
        <v>220</v>
      </c>
      <c r="H24" s="51" t="s">
        <v>246</v>
      </c>
      <c r="I24" s="52" t="s">
        <v>95</v>
      </c>
      <c r="J24" s="69"/>
    </row>
    <row r="25" spans="1:10" s="46" customFormat="1" ht="22.5">
      <c r="A25" s="47">
        <v>21</v>
      </c>
      <c r="B25" s="75"/>
      <c r="C25" s="74"/>
      <c r="D25" s="50" t="s">
        <v>222</v>
      </c>
      <c r="E25" s="48">
        <v>10</v>
      </c>
      <c r="F25" s="48">
        <v>10</v>
      </c>
      <c r="G25" s="51" t="s">
        <v>223</v>
      </c>
      <c r="H25" s="51" t="s">
        <v>247</v>
      </c>
      <c r="I25" s="51" t="s">
        <v>225</v>
      </c>
      <c r="J25" s="69"/>
    </row>
    <row r="26" spans="1:10" s="46" customFormat="1" ht="21" customHeight="1">
      <c r="A26" s="53" t="s">
        <v>100</v>
      </c>
      <c r="B26" s="54">
        <v>100</v>
      </c>
      <c r="C26" s="54">
        <v>100</v>
      </c>
      <c r="D26" s="54" t="s">
        <v>101</v>
      </c>
      <c r="E26" s="54">
        <f>SUM(E5:E25)</f>
        <v>100</v>
      </c>
      <c r="F26" s="54">
        <f>SUM(F5:F25)</f>
        <v>98</v>
      </c>
      <c r="G26" s="54" t="s">
        <v>101</v>
      </c>
      <c r="H26" s="54" t="s">
        <v>101</v>
      </c>
      <c r="I26" s="54" t="s">
        <v>101</v>
      </c>
      <c r="J26" s="69"/>
    </row>
    <row r="27" spans="4:10" s="46" customFormat="1" ht="11.25">
      <c r="D27" s="57"/>
      <c r="E27" s="58"/>
      <c r="F27" s="58"/>
      <c r="J27" s="70"/>
    </row>
    <row r="28" spans="4:10" s="46" customFormat="1" ht="11.25">
      <c r="D28" s="57"/>
      <c r="E28" s="58"/>
      <c r="F28" s="58"/>
      <c r="J28" s="70"/>
    </row>
    <row r="29" spans="4:10" s="46" customFormat="1" ht="11.25">
      <c r="D29" s="57"/>
      <c r="E29" s="58"/>
      <c r="F29" s="58"/>
      <c r="J29" s="70"/>
    </row>
    <row r="30" spans="4:10" s="46" customFormat="1" ht="11.25">
      <c r="D30" s="57"/>
      <c r="E30" s="58"/>
      <c r="F30" s="58"/>
      <c r="J30" s="70"/>
    </row>
    <row r="31" spans="4:10" s="46" customFormat="1" ht="11.25">
      <c r="D31" s="57"/>
      <c r="E31" s="58"/>
      <c r="F31" s="58"/>
      <c r="J31" s="70"/>
    </row>
    <row r="32" spans="4:10" s="46" customFormat="1" ht="11.25">
      <c r="D32" s="57"/>
      <c r="E32" s="58"/>
      <c r="F32" s="58"/>
      <c r="J32" s="70"/>
    </row>
    <row r="33" spans="4:10" s="46" customFormat="1" ht="11.25">
      <c r="D33" s="57"/>
      <c r="E33" s="58"/>
      <c r="F33" s="58"/>
      <c r="J33" s="70"/>
    </row>
    <row r="34" spans="4:10" s="46" customFormat="1" ht="11.25">
      <c r="D34" s="57"/>
      <c r="E34" s="58"/>
      <c r="F34" s="58"/>
      <c r="J34" s="70"/>
    </row>
    <row r="35" spans="4:10" s="46" customFormat="1" ht="11.25">
      <c r="D35" s="57"/>
      <c r="E35" s="58"/>
      <c r="F35" s="58"/>
      <c r="J35" s="70"/>
    </row>
    <row r="36" spans="4:10" s="46" customFormat="1" ht="11.25">
      <c r="D36" s="57"/>
      <c r="E36" s="58"/>
      <c r="F36" s="58"/>
      <c r="J36" s="70"/>
    </row>
    <row r="37" spans="4:10" s="46" customFormat="1" ht="11.25">
      <c r="D37" s="57"/>
      <c r="E37" s="58"/>
      <c r="F37" s="58"/>
      <c r="J37" s="70"/>
    </row>
    <row r="38" spans="4:10" s="46" customFormat="1" ht="11.25">
      <c r="D38" s="57"/>
      <c r="E38" s="58"/>
      <c r="F38" s="58"/>
      <c r="J38" s="70"/>
    </row>
    <row r="39" spans="4:10" s="46" customFormat="1" ht="11.25">
      <c r="D39" s="57"/>
      <c r="E39" s="58"/>
      <c r="F39" s="58"/>
      <c r="J39" s="70"/>
    </row>
    <row r="40" spans="4:10" s="46" customFormat="1" ht="11.25">
      <c r="D40" s="57"/>
      <c r="E40" s="58"/>
      <c r="F40" s="58"/>
      <c r="J40" s="70"/>
    </row>
    <row r="41" spans="4:10" s="46" customFormat="1" ht="11.25">
      <c r="D41" s="57"/>
      <c r="E41" s="58"/>
      <c r="F41" s="58"/>
      <c r="J41" s="70"/>
    </row>
    <row r="42" spans="4:10" s="46" customFormat="1" ht="11.25">
      <c r="D42" s="57"/>
      <c r="E42" s="58"/>
      <c r="F42" s="58"/>
      <c r="J42" s="70"/>
    </row>
  </sheetData>
  <sheetProtection/>
  <mergeCells count="11">
    <mergeCell ref="A2:J2"/>
    <mergeCell ref="B11:B17"/>
    <mergeCell ref="C11:C15"/>
    <mergeCell ref="C16:C17"/>
    <mergeCell ref="B5:B10"/>
    <mergeCell ref="C5:C8"/>
    <mergeCell ref="C9:C10"/>
    <mergeCell ref="B23:B25"/>
    <mergeCell ref="C23:C25"/>
    <mergeCell ref="B18:B22"/>
    <mergeCell ref="C18:C22"/>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G22" sqref="G22"/>
    </sheetView>
  </sheetViews>
  <sheetFormatPr defaultColWidth="9.00390625" defaultRowHeight="14.25"/>
  <cols>
    <col min="1" max="1" width="4.125" style="0" customWidth="1"/>
    <col min="2" max="3" width="11.25390625" style="0" customWidth="1"/>
    <col min="4" max="4" width="11.25390625" style="55" customWidth="1"/>
    <col min="5" max="6" width="6.00390625" style="56" customWidth="1"/>
    <col min="7" max="7" width="40.375" style="0" customWidth="1"/>
    <col min="8" max="8" width="39.75390625" style="0" hidden="1" customWidth="1"/>
    <col min="9" max="9" width="26.625" style="0" hidden="1" customWidth="1"/>
    <col min="10" max="10" width="24.25390625" style="0" customWidth="1"/>
  </cols>
  <sheetData>
    <row r="1" spans="1:9" ht="14.25">
      <c r="A1" s="39" t="s">
        <v>0</v>
      </c>
      <c r="B1" s="29"/>
      <c r="C1" s="29"/>
      <c r="D1" s="29"/>
      <c r="E1" s="29"/>
      <c r="F1" s="29"/>
      <c r="G1" s="29"/>
      <c r="H1" s="29"/>
      <c r="I1" s="29"/>
    </row>
    <row r="2" spans="1:10" ht="35.25" customHeight="1">
      <c r="A2" s="76" t="s">
        <v>248</v>
      </c>
      <c r="B2" s="76"/>
      <c r="C2" s="76"/>
      <c r="D2" s="76"/>
      <c r="E2" s="76"/>
      <c r="F2" s="76"/>
      <c r="G2" s="76"/>
      <c r="H2" s="76"/>
      <c r="I2" s="76"/>
      <c r="J2" s="76"/>
    </row>
    <row r="3" spans="1:9" ht="14.25">
      <c r="A3" s="40" t="s">
        <v>317</v>
      </c>
      <c r="B3" s="31"/>
      <c r="C3" s="31"/>
      <c r="D3" s="31"/>
      <c r="E3" s="31"/>
      <c r="F3" s="31"/>
      <c r="G3" s="31"/>
      <c r="H3" s="31"/>
      <c r="I3" s="31"/>
    </row>
    <row r="4" spans="1:10" s="46" customFormat="1" ht="34.5" customHeight="1">
      <c r="A4" s="41" t="s">
        <v>2</v>
      </c>
      <c r="B4" s="41" t="s">
        <v>3</v>
      </c>
      <c r="C4" s="41" t="s">
        <v>4</v>
      </c>
      <c r="D4" s="41" t="s">
        <v>5</v>
      </c>
      <c r="E4" s="42" t="s">
        <v>178</v>
      </c>
      <c r="F4" s="43" t="s">
        <v>179</v>
      </c>
      <c r="G4" s="44" t="s">
        <v>7</v>
      </c>
      <c r="H4" s="44" t="s">
        <v>8</v>
      </c>
      <c r="I4" s="45" t="s">
        <v>9</v>
      </c>
      <c r="J4" s="67" t="s">
        <v>311</v>
      </c>
    </row>
    <row r="5" spans="1:10" s="46" customFormat="1" ht="67.5">
      <c r="A5" s="47">
        <v>1</v>
      </c>
      <c r="B5" s="74" t="s">
        <v>10</v>
      </c>
      <c r="C5" s="74" t="s">
        <v>11</v>
      </c>
      <c r="D5" s="49" t="s">
        <v>12</v>
      </c>
      <c r="E5" s="50">
        <v>4</v>
      </c>
      <c r="F5" s="50">
        <v>4</v>
      </c>
      <c r="G5" s="51" t="s">
        <v>180</v>
      </c>
      <c r="H5" s="51" t="s">
        <v>249</v>
      </c>
      <c r="I5" s="52" t="s">
        <v>182</v>
      </c>
      <c r="J5" s="68"/>
    </row>
    <row r="6" spans="1:10" s="46" customFormat="1" ht="101.25">
      <c r="A6" s="47">
        <v>2</v>
      </c>
      <c r="B6" s="75"/>
      <c r="C6" s="74"/>
      <c r="D6" s="49" t="s">
        <v>16</v>
      </c>
      <c r="E6" s="50">
        <v>4</v>
      </c>
      <c r="F6" s="50">
        <v>4</v>
      </c>
      <c r="G6" s="51" t="s">
        <v>250</v>
      </c>
      <c r="H6" s="51" t="s">
        <v>251</v>
      </c>
      <c r="I6" s="52" t="s">
        <v>252</v>
      </c>
      <c r="J6" s="68"/>
    </row>
    <row r="7" spans="1:10" s="46" customFormat="1" ht="45">
      <c r="A7" s="47">
        <v>3</v>
      </c>
      <c r="B7" s="75"/>
      <c r="C7" s="74"/>
      <c r="D7" s="50" t="s">
        <v>20</v>
      </c>
      <c r="E7" s="50">
        <v>3</v>
      </c>
      <c r="F7" s="50">
        <v>2</v>
      </c>
      <c r="G7" s="51" t="s">
        <v>253</v>
      </c>
      <c r="H7" s="51" t="s">
        <v>254</v>
      </c>
      <c r="I7" s="51" t="s">
        <v>230</v>
      </c>
      <c r="J7" s="68" t="s">
        <v>312</v>
      </c>
    </row>
    <row r="8" spans="1:10" s="46" customFormat="1" ht="56.25">
      <c r="A8" s="47">
        <v>4</v>
      </c>
      <c r="B8" s="75"/>
      <c r="C8" s="74"/>
      <c r="D8" s="49" t="s">
        <v>24</v>
      </c>
      <c r="E8" s="50">
        <v>6</v>
      </c>
      <c r="F8" s="50">
        <v>6</v>
      </c>
      <c r="G8" s="51" t="s">
        <v>189</v>
      </c>
      <c r="H8" s="51" t="s">
        <v>255</v>
      </c>
      <c r="I8" s="52" t="s">
        <v>191</v>
      </c>
      <c r="J8" s="68"/>
    </row>
    <row r="9" spans="1:10" s="46" customFormat="1" ht="67.5">
      <c r="A9" s="47">
        <v>5</v>
      </c>
      <c r="B9" s="75"/>
      <c r="C9" s="74" t="s">
        <v>28</v>
      </c>
      <c r="D9" s="50" t="s">
        <v>192</v>
      </c>
      <c r="E9" s="50">
        <v>4</v>
      </c>
      <c r="F9" s="50">
        <v>4</v>
      </c>
      <c r="G9" s="51" t="s">
        <v>256</v>
      </c>
      <c r="H9" s="51" t="s">
        <v>194</v>
      </c>
      <c r="I9" s="52" t="s">
        <v>195</v>
      </c>
      <c r="J9" s="69"/>
    </row>
    <row r="10" spans="1:10" s="46" customFormat="1" ht="90">
      <c r="A10" s="47">
        <v>6</v>
      </c>
      <c r="B10" s="75"/>
      <c r="C10" s="74"/>
      <c r="D10" s="50" t="s">
        <v>33</v>
      </c>
      <c r="E10" s="50">
        <v>4</v>
      </c>
      <c r="F10" s="50">
        <v>4</v>
      </c>
      <c r="G10" s="51" t="s">
        <v>257</v>
      </c>
      <c r="H10" s="51" t="s">
        <v>35</v>
      </c>
      <c r="I10" s="51" t="s">
        <v>36</v>
      </c>
      <c r="J10" s="68"/>
    </row>
    <row r="11" spans="1:10" s="46" customFormat="1" ht="67.5">
      <c r="A11" s="47">
        <v>7</v>
      </c>
      <c r="B11" s="74" t="s">
        <v>37</v>
      </c>
      <c r="C11" s="74" t="s">
        <v>38</v>
      </c>
      <c r="D11" s="50" t="s">
        <v>39</v>
      </c>
      <c r="E11" s="48">
        <v>2</v>
      </c>
      <c r="F11" s="48">
        <v>2</v>
      </c>
      <c r="G11" s="51" t="s">
        <v>197</v>
      </c>
      <c r="H11" s="51" t="s">
        <v>258</v>
      </c>
      <c r="I11" s="52" t="s">
        <v>42</v>
      </c>
      <c r="J11" s="68"/>
    </row>
    <row r="12" spans="1:10" s="46" customFormat="1" ht="45">
      <c r="A12" s="47">
        <v>8</v>
      </c>
      <c r="B12" s="75"/>
      <c r="C12" s="74"/>
      <c r="D12" s="50" t="s">
        <v>232</v>
      </c>
      <c r="E12" s="48">
        <v>2</v>
      </c>
      <c r="F12" s="48">
        <v>2</v>
      </c>
      <c r="G12" s="51" t="s">
        <v>259</v>
      </c>
      <c r="H12" s="51" t="s">
        <v>260</v>
      </c>
      <c r="I12" s="52" t="s">
        <v>235</v>
      </c>
      <c r="J12" s="68"/>
    </row>
    <row r="13" spans="1:10" s="46" customFormat="1" ht="22.5">
      <c r="A13" s="47">
        <v>9</v>
      </c>
      <c r="B13" s="75"/>
      <c r="C13" s="74"/>
      <c r="D13" s="50" t="s">
        <v>43</v>
      </c>
      <c r="E13" s="48">
        <v>1</v>
      </c>
      <c r="F13" s="48">
        <v>1</v>
      </c>
      <c r="G13" s="51" t="s">
        <v>199</v>
      </c>
      <c r="H13" s="51" t="s">
        <v>261</v>
      </c>
      <c r="I13" s="52" t="s">
        <v>46</v>
      </c>
      <c r="J13" s="68"/>
    </row>
    <row r="14" spans="1:10" s="46" customFormat="1" ht="45">
      <c r="A14" s="47">
        <v>10</v>
      </c>
      <c r="B14" s="75"/>
      <c r="C14" s="74"/>
      <c r="D14" s="48" t="s">
        <v>47</v>
      </c>
      <c r="E14" s="48">
        <v>2</v>
      </c>
      <c r="F14" s="48">
        <v>2</v>
      </c>
      <c r="G14" s="51" t="s">
        <v>262</v>
      </c>
      <c r="H14" s="51" t="s">
        <v>263</v>
      </c>
      <c r="I14" s="52" t="s">
        <v>50</v>
      </c>
      <c r="J14" s="69"/>
    </row>
    <row r="15" spans="1:10" s="46" customFormat="1" ht="22.5">
      <c r="A15" s="47">
        <v>11</v>
      </c>
      <c r="B15" s="75"/>
      <c r="C15" s="74"/>
      <c r="D15" s="48" t="s">
        <v>51</v>
      </c>
      <c r="E15" s="48">
        <v>3</v>
      </c>
      <c r="F15" s="48">
        <v>3</v>
      </c>
      <c r="G15" s="51" t="s">
        <v>52</v>
      </c>
      <c r="H15" s="51" t="s">
        <v>264</v>
      </c>
      <c r="I15" s="52" t="s">
        <v>54</v>
      </c>
      <c r="J15" s="68"/>
    </row>
    <row r="16" spans="1:10" s="46" customFormat="1" ht="123.75">
      <c r="A16" s="47">
        <v>12</v>
      </c>
      <c r="B16" s="75"/>
      <c r="C16" s="74" t="s">
        <v>55</v>
      </c>
      <c r="D16" s="50" t="s">
        <v>56</v>
      </c>
      <c r="E16" s="48">
        <v>3</v>
      </c>
      <c r="F16" s="48">
        <v>3</v>
      </c>
      <c r="G16" s="51" t="s">
        <v>265</v>
      </c>
      <c r="H16" s="51" t="s">
        <v>266</v>
      </c>
      <c r="I16" s="52" t="s">
        <v>59</v>
      </c>
      <c r="J16" s="69"/>
    </row>
    <row r="17" spans="1:10" s="46" customFormat="1" ht="33.75">
      <c r="A17" s="47">
        <v>13</v>
      </c>
      <c r="B17" s="75"/>
      <c r="C17" s="74"/>
      <c r="D17" s="50" t="s">
        <v>60</v>
      </c>
      <c r="E17" s="48">
        <v>2</v>
      </c>
      <c r="F17" s="48">
        <v>2</v>
      </c>
      <c r="G17" s="51" t="s">
        <v>61</v>
      </c>
      <c r="H17" s="51" t="s">
        <v>267</v>
      </c>
      <c r="I17" s="52" t="s">
        <v>63</v>
      </c>
      <c r="J17" s="68"/>
    </row>
    <row r="18" spans="1:10" s="46" customFormat="1" ht="67.5">
      <c r="A18" s="47">
        <v>14</v>
      </c>
      <c r="B18" s="74" t="s">
        <v>64</v>
      </c>
      <c r="C18" s="74" t="s">
        <v>65</v>
      </c>
      <c r="D18" s="50" t="s">
        <v>66</v>
      </c>
      <c r="E18" s="48">
        <v>7</v>
      </c>
      <c r="F18" s="48">
        <v>7</v>
      </c>
      <c r="G18" s="51" t="s">
        <v>238</v>
      </c>
      <c r="H18" s="51" t="s">
        <v>268</v>
      </c>
      <c r="I18" s="52" t="s">
        <v>240</v>
      </c>
      <c r="J18" s="69"/>
    </row>
    <row r="19" spans="1:10" s="46" customFormat="1" ht="33.75">
      <c r="A19" s="47">
        <v>15</v>
      </c>
      <c r="B19" s="75"/>
      <c r="C19" s="74"/>
      <c r="D19" s="50" t="s">
        <v>70</v>
      </c>
      <c r="E19" s="48">
        <v>6</v>
      </c>
      <c r="F19" s="48">
        <v>6</v>
      </c>
      <c r="G19" s="51" t="s">
        <v>269</v>
      </c>
      <c r="H19" s="51" t="s">
        <v>270</v>
      </c>
      <c r="I19" s="52" t="s">
        <v>241</v>
      </c>
      <c r="J19" s="69"/>
    </row>
    <row r="20" spans="1:10" s="46" customFormat="1" ht="45">
      <c r="A20" s="47">
        <v>16</v>
      </c>
      <c r="B20" s="75"/>
      <c r="C20" s="74"/>
      <c r="D20" s="50" t="s">
        <v>74</v>
      </c>
      <c r="E20" s="48">
        <v>5</v>
      </c>
      <c r="F20" s="48">
        <v>5</v>
      </c>
      <c r="G20" s="51" t="s">
        <v>271</v>
      </c>
      <c r="H20" s="51" t="s">
        <v>272</v>
      </c>
      <c r="I20" s="52" t="s">
        <v>213</v>
      </c>
      <c r="J20" s="69"/>
    </row>
    <row r="21" spans="1:10" s="46" customFormat="1" ht="90">
      <c r="A21" s="47">
        <v>17</v>
      </c>
      <c r="B21" s="75"/>
      <c r="C21" s="74"/>
      <c r="D21" s="50" t="s">
        <v>78</v>
      </c>
      <c r="E21" s="48">
        <v>5</v>
      </c>
      <c r="F21" s="48">
        <v>5</v>
      </c>
      <c r="G21" s="52" t="s">
        <v>273</v>
      </c>
      <c r="H21" s="52" t="s">
        <v>80</v>
      </c>
      <c r="I21" s="52" t="s">
        <v>81</v>
      </c>
      <c r="J21" s="69"/>
    </row>
    <row r="22" spans="1:10" s="46" customFormat="1" ht="88.5" customHeight="1">
      <c r="A22" s="47">
        <v>18</v>
      </c>
      <c r="B22" s="75"/>
      <c r="C22" s="74"/>
      <c r="D22" s="50" t="s">
        <v>274</v>
      </c>
      <c r="E22" s="48">
        <v>7</v>
      </c>
      <c r="F22" s="48">
        <v>5.5</v>
      </c>
      <c r="G22" s="51" t="s">
        <v>275</v>
      </c>
      <c r="H22" s="51" t="s">
        <v>276</v>
      </c>
      <c r="I22" s="52" t="s">
        <v>277</v>
      </c>
      <c r="J22" s="68" t="s">
        <v>318</v>
      </c>
    </row>
    <row r="23" spans="1:10" s="46" customFormat="1" ht="146.25">
      <c r="A23" s="47">
        <v>19</v>
      </c>
      <c r="B23" s="74" t="s">
        <v>86</v>
      </c>
      <c r="C23" s="74" t="s">
        <v>87</v>
      </c>
      <c r="D23" s="50" t="s">
        <v>88</v>
      </c>
      <c r="E23" s="50">
        <v>10</v>
      </c>
      <c r="F23" s="50">
        <v>10</v>
      </c>
      <c r="G23" s="51" t="s">
        <v>278</v>
      </c>
      <c r="H23" s="51" t="s">
        <v>279</v>
      </c>
      <c r="I23" s="51" t="s">
        <v>91</v>
      </c>
      <c r="J23" s="69"/>
    </row>
    <row r="24" spans="1:10" s="46" customFormat="1" ht="135">
      <c r="A24" s="47">
        <v>20</v>
      </c>
      <c r="B24" s="75"/>
      <c r="C24" s="74"/>
      <c r="D24" s="50" t="s">
        <v>92</v>
      </c>
      <c r="E24" s="48">
        <v>12</v>
      </c>
      <c r="F24" s="48">
        <v>12</v>
      </c>
      <c r="G24" s="51" t="s">
        <v>280</v>
      </c>
      <c r="H24" s="51" t="s">
        <v>281</v>
      </c>
      <c r="I24" s="52" t="s">
        <v>95</v>
      </c>
      <c r="J24" s="69"/>
    </row>
    <row r="25" spans="1:10" s="46" customFormat="1" ht="33.75" customHeight="1">
      <c r="A25" s="47">
        <v>21</v>
      </c>
      <c r="B25" s="75"/>
      <c r="C25" s="74"/>
      <c r="D25" s="50" t="s">
        <v>222</v>
      </c>
      <c r="E25" s="48">
        <v>8</v>
      </c>
      <c r="F25" s="48">
        <v>8</v>
      </c>
      <c r="G25" s="51" t="s">
        <v>223</v>
      </c>
      <c r="H25" s="59" t="s">
        <v>282</v>
      </c>
      <c r="I25" s="51" t="s">
        <v>225</v>
      </c>
      <c r="J25" s="69"/>
    </row>
    <row r="26" spans="1:10" s="46" customFormat="1" ht="21" customHeight="1">
      <c r="A26" s="53" t="s">
        <v>100</v>
      </c>
      <c r="B26" s="54">
        <v>100</v>
      </c>
      <c r="C26" s="54">
        <v>100</v>
      </c>
      <c r="D26" s="54" t="s">
        <v>101</v>
      </c>
      <c r="E26" s="54">
        <f>SUM(E5:E25)</f>
        <v>100</v>
      </c>
      <c r="F26" s="54">
        <f>SUM(F5:F25)</f>
        <v>97.5</v>
      </c>
      <c r="G26" s="54" t="s">
        <v>101</v>
      </c>
      <c r="H26" s="54" t="s">
        <v>101</v>
      </c>
      <c r="I26" s="54" t="s">
        <v>101</v>
      </c>
      <c r="J26" s="69"/>
    </row>
    <row r="27" ht="14.25">
      <c r="J27" s="70"/>
    </row>
    <row r="28" ht="14.25">
      <c r="J28" s="70"/>
    </row>
    <row r="29" ht="14.25">
      <c r="J29" s="70"/>
    </row>
    <row r="30" ht="14.25">
      <c r="J30" s="70"/>
    </row>
    <row r="31" ht="14.25">
      <c r="J31" s="70"/>
    </row>
    <row r="32" ht="14.25">
      <c r="J32" s="70"/>
    </row>
    <row r="33" ht="14.25">
      <c r="J33" s="70"/>
    </row>
    <row r="34" ht="14.25">
      <c r="J34" s="70"/>
    </row>
    <row r="35" ht="14.25">
      <c r="J35" s="70"/>
    </row>
    <row r="36" ht="14.25">
      <c r="J36" s="70"/>
    </row>
    <row r="37" ht="14.25">
      <c r="J37" s="70"/>
    </row>
    <row r="38" ht="14.25">
      <c r="J38" s="70"/>
    </row>
    <row r="39" ht="14.25">
      <c r="J39" s="70"/>
    </row>
    <row r="40" ht="14.25">
      <c r="J40" s="70"/>
    </row>
    <row r="41" ht="14.25">
      <c r="J41" s="70"/>
    </row>
    <row r="42" ht="14.25">
      <c r="J42" s="70"/>
    </row>
  </sheetData>
  <sheetProtection/>
  <mergeCells count="11">
    <mergeCell ref="A2:J2"/>
    <mergeCell ref="B11:B17"/>
    <mergeCell ref="C11:C15"/>
    <mergeCell ref="C16:C17"/>
    <mergeCell ref="B5:B10"/>
    <mergeCell ref="C5:C8"/>
    <mergeCell ref="C9:C10"/>
    <mergeCell ref="B23:B25"/>
    <mergeCell ref="C23:C25"/>
    <mergeCell ref="B18:B22"/>
    <mergeCell ref="C18:C22"/>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1">
      <selection activeCell="F7" sqref="F7"/>
    </sheetView>
  </sheetViews>
  <sheetFormatPr defaultColWidth="9.00390625" defaultRowHeight="14.25"/>
  <cols>
    <col min="1" max="1" width="5.75390625" style="0" customWidth="1"/>
    <col min="2" max="3" width="8.00390625" style="0" customWidth="1"/>
    <col min="4" max="4" width="9.625" style="55" customWidth="1"/>
    <col min="5" max="6" width="6.00390625" style="56" customWidth="1"/>
    <col min="7" max="7" width="40.625" style="0" customWidth="1"/>
    <col min="8" max="8" width="37.875" style="0" hidden="1" customWidth="1"/>
    <col min="9" max="9" width="13.25390625" style="0" hidden="1" customWidth="1"/>
    <col min="10" max="10" width="24.25390625" style="0" customWidth="1"/>
  </cols>
  <sheetData>
    <row r="1" spans="1:9" ht="14.25">
      <c r="A1" s="60" t="s">
        <v>0</v>
      </c>
      <c r="B1" s="61"/>
      <c r="C1" s="61"/>
      <c r="D1" s="61"/>
      <c r="E1" s="61"/>
      <c r="F1" s="61"/>
      <c r="G1" s="61"/>
      <c r="H1" s="61"/>
      <c r="I1" s="61"/>
    </row>
    <row r="2" spans="1:10" ht="29.25" customHeight="1">
      <c r="A2" s="76" t="s">
        <v>283</v>
      </c>
      <c r="B2" s="76"/>
      <c r="C2" s="76"/>
      <c r="D2" s="76"/>
      <c r="E2" s="76"/>
      <c r="F2" s="76"/>
      <c r="G2" s="76"/>
      <c r="H2" s="76"/>
      <c r="I2" s="76"/>
      <c r="J2" s="76"/>
    </row>
    <row r="3" spans="1:9" ht="14.25">
      <c r="A3" s="62" t="s">
        <v>317</v>
      </c>
      <c r="B3" s="63"/>
      <c r="C3" s="63"/>
      <c r="D3" s="63"/>
      <c r="E3" s="63"/>
      <c r="F3" s="63"/>
      <c r="G3" s="63"/>
      <c r="H3" s="63"/>
      <c r="I3" s="63"/>
    </row>
    <row r="4" spans="1:10" s="46" customFormat="1" ht="34.5" customHeight="1">
      <c r="A4" s="41" t="s">
        <v>2</v>
      </c>
      <c r="B4" s="41" t="s">
        <v>3</v>
      </c>
      <c r="C4" s="41" t="s">
        <v>4</v>
      </c>
      <c r="D4" s="41" t="s">
        <v>5</v>
      </c>
      <c r="E4" s="43" t="s">
        <v>284</v>
      </c>
      <c r="F4" s="43" t="s">
        <v>179</v>
      </c>
      <c r="G4" s="44" t="s">
        <v>7</v>
      </c>
      <c r="H4" s="44" t="s">
        <v>8</v>
      </c>
      <c r="I4" s="45" t="s">
        <v>9</v>
      </c>
      <c r="J4" s="67" t="s">
        <v>311</v>
      </c>
    </row>
    <row r="5" spans="1:10" s="46" customFormat="1" ht="90">
      <c r="A5" s="47">
        <v>1</v>
      </c>
      <c r="B5" s="74" t="s">
        <v>10</v>
      </c>
      <c r="C5" s="74" t="s">
        <v>11</v>
      </c>
      <c r="D5" s="49" t="s">
        <v>12</v>
      </c>
      <c r="E5" s="50">
        <v>4</v>
      </c>
      <c r="F5" s="50">
        <v>4</v>
      </c>
      <c r="G5" s="51" t="s">
        <v>180</v>
      </c>
      <c r="H5" s="51" t="s">
        <v>249</v>
      </c>
      <c r="I5" s="52" t="s">
        <v>182</v>
      </c>
      <c r="J5" s="68"/>
    </row>
    <row r="6" spans="1:10" s="46" customFormat="1" ht="93.75" customHeight="1">
      <c r="A6" s="47">
        <v>2</v>
      </c>
      <c r="B6" s="75"/>
      <c r="C6" s="74"/>
      <c r="D6" s="49" t="s">
        <v>16</v>
      </c>
      <c r="E6" s="50">
        <v>4</v>
      </c>
      <c r="F6" s="50">
        <v>4</v>
      </c>
      <c r="G6" s="51" t="s">
        <v>183</v>
      </c>
      <c r="H6" s="51" t="s">
        <v>285</v>
      </c>
      <c r="I6" s="52" t="s">
        <v>286</v>
      </c>
      <c r="J6" s="68"/>
    </row>
    <row r="7" spans="1:10" s="46" customFormat="1" ht="90">
      <c r="A7" s="47">
        <v>3</v>
      </c>
      <c r="B7" s="75"/>
      <c r="C7" s="74"/>
      <c r="D7" s="50" t="s">
        <v>20</v>
      </c>
      <c r="E7" s="50">
        <v>3</v>
      </c>
      <c r="F7" s="50">
        <v>2</v>
      </c>
      <c r="G7" s="51" t="s">
        <v>287</v>
      </c>
      <c r="H7" s="51" t="s">
        <v>288</v>
      </c>
      <c r="I7" s="51" t="s">
        <v>289</v>
      </c>
      <c r="J7" s="68" t="s">
        <v>312</v>
      </c>
    </row>
    <row r="8" spans="1:10" s="46" customFormat="1" ht="78.75">
      <c r="A8" s="47">
        <v>4</v>
      </c>
      <c r="B8" s="75"/>
      <c r="C8" s="74"/>
      <c r="D8" s="49" t="s">
        <v>24</v>
      </c>
      <c r="E8" s="50">
        <v>6</v>
      </c>
      <c r="F8" s="50">
        <v>6</v>
      </c>
      <c r="G8" s="51" t="s">
        <v>290</v>
      </c>
      <c r="H8" s="51" t="s">
        <v>255</v>
      </c>
      <c r="I8" s="52" t="s">
        <v>191</v>
      </c>
      <c r="J8" s="69"/>
    </row>
    <row r="9" spans="1:10" s="46" customFormat="1" ht="135">
      <c r="A9" s="47">
        <v>5</v>
      </c>
      <c r="B9" s="75"/>
      <c r="C9" s="74" t="s">
        <v>28</v>
      </c>
      <c r="D9" s="50" t="s">
        <v>192</v>
      </c>
      <c r="E9" s="50">
        <v>4</v>
      </c>
      <c r="F9" s="50">
        <v>4</v>
      </c>
      <c r="G9" s="51" t="s">
        <v>291</v>
      </c>
      <c r="H9" s="51" t="s">
        <v>194</v>
      </c>
      <c r="I9" s="52" t="s">
        <v>195</v>
      </c>
      <c r="J9" s="69"/>
    </row>
    <row r="10" spans="1:10" s="46" customFormat="1" ht="120.75" customHeight="1">
      <c r="A10" s="47">
        <v>6</v>
      </c>
      <c r="B10" s="75"/>
      <c r="C10" s="74"/>
      <c r="D10" s="50" t="s">
        <v>33</v>
      </c>
      <c r="E10" s="50">
        <v>4</v>
      </c>
      <c r="F10" s="50">
        <v>4</v>
      </c>
      <c r="G10" s="51" t="s">
        <v>292</v>
      </c>
      <c r="H10" s="51" t="s">
        <v>35</v>
      </c>
      <c r="I10" s="51" t="s">
        <v>36</v>
      </c>
      <c r="J10" s="68"/>
    </row>
    <row r="11" spans="1:10" s="46" customFormat="1" ht="78.75">
      <c r="A11" s="47">
        <v>7</v>
      </c>
      <c r="B11" s="74" t="s">
        <v>37</v>
      </c>
      <c r="C11" s="74" t="s">
        <v>38</v>
      </c>
      <c r="D11" s="48" t="s">
        <v>39</v>
      </c>
      <c r="E11" s="48">
        <v>3</v>
      </c>
      <c r="F11" s="48">
        <v>3</v>
      </c>
      <c r="G11" s="51" t="s">
        <v>197</v>
      </c>
      <c r="H11" s="51" t="s">
        <v>293</v>
      </c>
      <c r="I11" s="52" t="s">
        <v>42</v>
      </c>
      <c r="J11" s="68"/>
    </row>
    <row r="12" spans="1:10" s="46" customFormat="1" ht="33.75">
      <c r="A12" s="47">
        <v>8</v>
      </c>
      <c r="B12" s="75"/>
      <c r="C12" s="74"/>
      <c r="D12" s="48" t="s">
        <v>43</v>
      </c>
      <c r="E12" s="48">
        <v>2</v>
      </c>
      <c r="F12" s="48">
        <v>2</v>
      </c>
      <c r="G12" s="51" t="s">
        <v>199</v>
      </c>
      <c r="H12" s="51" t="s">
        <v>294</v>
      </c>
      <c r="I12" s="52" t="s">
        <v>46</v>
      </c>
      <c r="J12" s="68"/>
    </row>
    <row r="13" spans="1:10" s="46" customFormat="1" ht="33.75">
      <c r="A13" s="47">
        <v>9</v>
      </c>
      <c r="B13" s="75"/>
      <c r="C13" s="74"/>
      <c r="D13" s="48" t="s">
        <v>47</v>
      </c>
      <c r="E13" s="48">
        <v>2</v>
      </c>
      <c r="F13" s="48">
        <v>2</v>
      </c>
      <c r="G13" s="51" t="s">
        <v>201</v>
      </c>
      <c r="H13" s="51" t="s">
        <v>295</v>
      </c>
      <c r="I13" s="52" t="s">
        <v>50</v>
      </c>
      <c r="J13" s="68"/>
    </row>
    <row r="14" spans="1:10" s="46" customFormat="1" ht="45">
      <c r="A14" s="47">
        <v>10</v>
      </c>
      <c r="B14" s="75"/>
      <c r="C14" s="74"/>
      <c r="D14" s="48" t="s">
        <v>51</v>
      </c>
      <c r="E14" s="48">
        <v>3</v>
      </c>
      <c r="F14" s="48">
        <v>3</v>
      </c>
      <c r="G14" s="51" t="s">
        <v>52</v>
      </c>
      <c r="H14" s="51" t="s">
        <v>264</v>
      </c>
      <c r="I14" s="52" t="s">
        <v>54</v>
      </c>
      <c r="J14" s="69"/>
    </row>
    <row r="15" spans="1:10" s="46" customFormat="1" ht="81.75" customHeight="1">
      <c r="A15" s="47">
        <v>11</v>
      </c>
      <c r="B15" s="75"/>
      <c r="C15" s="74" t="s">
        <v>55</v>
      </c>
      <c r="D15" s="48" t="s">
        <v>56</v>
      </c>
      <c r="E15" s="48">
        <v>3</v>
      </c>
      <c r="F15" s="48">
        <v>3</v>
      </c>
      <c r="G15" s="51" t="s">
        <v>296</v>
      </c>
      <c r="H15" s="51" t="s">
        <v>297</v>
      </c>
      <c r="I15" s="52" t="s">
        <v>59</v>
      </c>
      <c r="J15" s="69"/>
    </row>
    <row r="16" spans="1:10" s="46" customFormat="1" ht="33.75">
      <c r="A16" s="47">
        <v>12</v>
      </c>
      <c r="B16" s="75"/>
      <c r="C16" s="74"/>
      <c r="D16" s="48" t="s">
        <v>60</v>
      </c>
      <c r="E16" s="48">
        <v>2</v>
      </c>
      <c r="F16" s="48">
        <v>2</v>
      </c>
      <c r="G16" s="51" t="s">
        <v>61</v>
      </c>
      <c r="H16" s="51" t="s">
        <v>267</v>
      </c>
      <c r="I16" s="52" t="s">
        <v>63</v>
      </c>
      <c r="J16" s="68"/>
    </row>
    <row r="17" spans="1:10" s="46" customFormat="1" ht="91.5" customHeight="1">
      <c r="A17" s="47">
        <v>13</v>
      </c>
      <c r="B17" s="74" t="s">
        <v>64</v>
      </c>
      <c r="C17" s="74" t="s">
        <v>65</v>
      </c>
      <c r="D17" s="48" t="s">
        <v>151</v>
      </c>
      <c r="E17" s="48">
        <v>7</v>
      </c>
      <c r="F17" s="48">
        <v>7</v>
      </c>
      <c r="G17" s="51" t="s">
        <v>238</v>
      </c>
      <c r="H17" s="51" t="s">
        <v>298</v>
      </c>
      <c r="I17" s="52" t="s">
        <v>240</v>
      </c>
      <c r="J17" s="69"/>
    </row>
    <row r="18" spans="1:10" s="46" customFormat="1" ht="56.25">
      <c r="A18" s="47">
        <v>14</v>
      </c>
      <c r="B18" s="75"/>
      <c r="C18" s="74"/>
      <c r="D18" s="50" t="s">
        <v>70</v>
      </c>
      <c r="E18" s="48">
        <v>6</v>
      </c>
      <c r="F18" s="48">
        <v>6</v>
      </c>
      <c r="G18" s="51" t="s">
        <v>269</v>
      </c>
      <c r="H18" s="51" t="s">
        <v>299</v>
      </c>
      <c r="I18" s="52" t="s">
        <v>241</v>
      </c>
      <c r="J18" s="69"/>
    </row>
    <row r="19" spans="1:10" s="46" customFormat="1" ht="78.75">
      <c r="A19" s="47">
        <v>15</v>
      </c>
      <c r="B19" s="75"/>
      <c r="C19" s="74"/>
      <c r="D19" s="48" t="s">
        <v>74</v>
      </c>
      <c r="E19" s="48">
        <v>7</v>
      </c>
      <c r="F19" s="48">
        <v>7</v>
      </c>
      <c r="G19" s="51" t="s">
        <v>271</v>
      </c>
      <c r="H19" s="51" t="s">
        <v>300</v>
      </c>
      <c r="I19" s="52" t="s">
        <v>213</v>
      </c>
      <c r="J19" s="69"/>
    </row>
    <row r="20" spans="1:10" s="46" customFormat="1" ht="66.75" customHeight="1">
      <c r="A20" s="47">
        <v>16</v>
      </c>
      <c r="B20" s="75"/>
      <c r="C20" s="74"/>
      <c r="D20" s="48" t="s">
        <v>78</v>
      </c>
      <c r="E20" s="48">
        <v>5</v>
      </c>
      <c r="F20" s="48">
        <v>5</v>
      </c>
      <c r="G20" s="52" t="s">
        <v>273</v>
      </c>
      <c r="H20" s="52" t="s">
        <v>301</v>
      </c>
      <c r="I20" s="52" t="s">
        <v>302</v>
      </c>
      <c r="J20" s="69"/>
    </row>
    <row r="21" spans="1:10" s="46" customFormat="1" ht="81" customHeight="1">
      <c r="A21" s="47">
        <v>17</v>
      </c>
      <c r="B21" s="75"/>
      <c r="C21" s="74"/>
      <c r="D21" s="48" t="s">
        <v>82</v>
      </c>
      <c r="E21" s="48">
        <v>5</v>
      </c>
      <c r="F21" s="48">
        <v>5</v>
      </c>
      <c r="G21" s="51" t="s">
        <v>303</v>
      </c>
      <c r="H21" s="51" t="s">
        <v>304</v>
      </c>
      <c r="I21" s="52" t="s">
        <v>305</v>
      </c>
      <c r="J21" s="69"/>
    </row>
    <row r="22" spans="1:10" s="46" customFormat="1" ht="84.75" customHeight="1">
      <c r="A22" s="47">
        <v>18</v>
      </c>
      <c r="B22" s="74" t="s">
        <v>86</v>
      </c>
      <c r="C22" s="74" t="s">
        <v>87</v>
      </c>
      <c r="D22" s="50" t="s">
        <v>88</v>
      </c>
      <c r="E22" s="50">
        <v>10</v>
      </c>
      <c r="F22" s="50">
        <v>10</v>
      </c>
      <c r="G22" s="51" t="s">
        <v>306</v>
      </c>
      <c r="H22" s="51" t="s">
        <v>307</v>
      </c>
      <c r="I22" s="51" t="s">
        <v>91</v>
      </c>
      <c r="J22" s="68"/>
    </row>
    <row r="23" spans="1:10" s="46" customFormat="1" ht="78" customHeight="1">
      <c r="A23" s="47">
        <v>19</v>
      </c>
      <c r="B23" s="75"/>
      <c r="C23" s="74"/>
      <c r="D23" s="48" t="s">
        <v>92</v>
      </c>
      <c r="E23" s="48">
        <v>12</v>
      </c>
      <c r="F23" s="48">
        <v>12</v>
      </c>
      <c r="G23" s="51" t="s">
        <v>308</v>
      </c>
      <c r="H23" s="51" t="s">
        <v>309</v>
      </c>
      <c r="I23" s="52" t="s">
        <v>310</v>
      </c>
      <c r="J23" s="69"/>
    </row>
    <row r="24" spans="1:10" s="46" customFormat="1" ht="45">
      <c r="A24" s="47">
        <v>20</v>
      </c>
      <c r="B24" s="75"/>
      <c r="C24" s="74"/>
      <c r="D24" s="48" t="s">
        <v>222</v>
      </c>
      <c r="E24" s="48">
        <v>8</v>
      </c>
      <c r="F24" s="48">
        <v>8</v>
      </c>
      <c r="G24" s="51" t="s">
        <v>223</v>
      </c>
      <c r="H24" s="51" t="s">
        <v>282</v>
      </c>
      <c r="I24" s="51" t="s">
        <v>225</v>
      </c>
      <c r="J24" s="69"/>
    </row>
    <row r="25" spans="1:10" s="46" customFormat="1" ht="22.5" customHeight="1">
      <c r="A25" s="64" t="s">
        <v>100</v>
      </c>
      <c r="B25" s="65">
        <v>100</v>
      </c>
      <c r="C25" s="65">
        <v>100</v>
      </c>
      <c r="D25" s="65" t="s">
        <v>101</v>
      </c>
      <c r="E25" s="65">
        <f>SUM(E5:E24)</f>
        <v>100</v>
      </c>
      <c r="F25" s="65">
        <f>SUM(F5:F24)</f>
        <v>99</v>
      </c>
      <c r="G25" s="65" t="s">
        <v>101</v>
      </c>
      <c r="H25" s="65" t="s">
        <v>101</v>
      </c>
      <c r="I25" s="65" t="s">
        <v>101</v>
      </c>
      <c r="J25" s="69"/>
    </row>
    <row r="26" spans="4:10" s="46" customFormat="1" ht="11.25">
      <c r="D26" s="57"/>
      <c r="E26" s="58"/>
      <c r="F26" s="58"/>
      <c r="J26" s="70"/>
    </row>
    <row r="27" spans="4:10" s="46" customFormat="1" ht="11.25">
      <c r="D27" s="57"/>
      <c r="E27" s="58"/>
      <c r="F27" s="58"/>
      <c r="J27" s="70"/>
    </row>
    <row r="28" spans="4:10" s="46" customFormat="1" ht="11.25">
      <c r="D28" s="57"/>
      <c r="E28" s="58"/>
      <c r="F28" s="58"/>
      <c r="J28" s="70"/>
    </row>
    <row r="29" spans="4:10" s="46" customFormat="1" ht="11.25">
      <c r="D29" s="57"/>
      <c r="E29" s="58"/>
      <c r="F29" s="58"/>
      <c r="J29" s="70"/>
    </row>
    <row r="30" spans="4:10" s="46" customFormat="1" ht="11.25">
      <c r="D30" s="57"/>
      <c r="E30" s="58"/>
      <c r="F30" s="58"/>
      <c r="J30" s="70"/>
    </row>
    <row r="31" spans="4:10" s="46" customFormat="1" ht="11.25">
      <c r="D31" s="57"/>
      <c r="E31" s="58"/>
      <c r="F31" s="58"/>
      <c r="J31" s="70"/>
    </row>
    <row r="32" spans="4:10" s="46" customFormat="1" ht="11.25">
      <c r="D32" s="57"/>
      <c r="E32" s="58"/>
      <c r="F32" s="58"/>
      <c r="J32" s="70"/>
    </row>
    <row r="33" spans="4:10" s="46" customFormat="1" ht="11.25">
      <c r="D33" s="57"/>
      <c r="E33" s="58"/>
      <c r="F33" s="58"/>
      <c r="J33" s="70"/>
    </row>
    <row r="34" spans="4:10" s="46" customFormat="1" ht="11.25">
      <c r="D34" s="57"/>
      <c r="E34" s="58"/>
      <c r="F34" s="58"/>
      <c r="J34" s="70"/>
    </row>
    <row r="35" spans="4:10" s="46" customFormat="1" ht="11.25">
      <c r="D35" s="57"/>
      <c r="E35" s="58"/>
      <c r="F35" s="58"/>
      <c r="J35" s="70"/>
    </row>
    <row r="36" spans="4:10" s="46" customFormat="1" ht="11.25">
      <c r="D36" s="57"/>
      <c r="E36" s="58"/>
      <c r="F36" s="58"/>
      <c r="J36" s="70"/>
    </row>
    <row r="37" spans="4:10" s="46" customFormat="1" ht="11.25">
      <c r="D37" s="57"/>
      <c r="E37" s="58"/>
      <c r="F37" s="58"/>
      <c r="J37" s="70"/>
    </row>
    <row r="38" spans="4:10" s="46" customFormat="1" ht="11.25">
      <c r="D38" s="57"/>
      <c r="E38" s="58"/>
      <c r="F38" s="58"/>
      <c r="J38" s="70"/>
    </row>
    <row r="39" spans="4:10" s="46" customFormat="1" ht="11.25">
      <c r="D39" s="57"/>
      <c r="E39" s="58"/>
      <c r="F39" s="58"/>
      <c r="J39" s="70"/>
    </row>
    <row r="40" spans="4:10" s="46" customFormat="1" ht="11.25">
      <c r="D40" s="57"/>
      <c r="E40" s="58"/>
      <c r="F40" s="58"/>
      <c r="J40" s="70"/>
    </row>
    <row r="41" spans="4:10" s="46" customFormat="1" ht="11.25">
      <c r="D41" s="57"/>
      <c r="E41" s="58"/>
      <c r="F41" s="58"/>
      <c r="J41" s="70"/>
    </row>
  </sheetData>
  <sheetProtection/>
  <mergeCells count="11">
    <mergeCell ref="A2:J2"/>
    <mergeCell ref="B11:B16"/>
    <mergeCell ref="C11:C14"/>
    <mergeCell ref="C15:C16"/>
    <mergeCell ref="B5:B10"/>
    <mergeCell ref="C5:C8"/>
    <mergeCell ref="C9:C10"/>
    <mergeCell ref="B22:B24"/>
    <mergeCell ref="C22:C24"/>
    <mergeCell ref="B17:B21"/>
    <mergeCell ref="C17:C2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zoomScalePageLayoutView="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102</v>
      </c>
    </row>
    <row r="2" spans="1:8" ht="23.25" customHeight="1">
      <c r="A2" s="71" t="s">
        <v>103</v>
      </c>
      <c r="B2" s="71"/>
      <c r="C2" s="71"/>
      <c r="D2" s="71"/>
      <c r="E2" s="71"/>
      <c r="F2" s="71"/>
      <c r="G2" s="71"/>
      <c r="H2" s="71"/>
    </row>
    <row r="3" spans="1:8" ht="26.25" customHeight="1">
      <c r="A3" s="84" t="s">
        <v>104</v>
      </c>
      <c r="B3" s="84"/>
      <c r="C3" s="84"/>
      <c r="D3" s="84"/>
      <c r="E3" s="84"/>
      <c r="F3" s="84"/>
      <c r="G3" s="84"/>
      <c r="H3" s="84"/>
    </row>
    <row r="4" spans="1:8" ht="34.5" customHeight="1">
      <c r="A4" s="7" t="s">
        <v>3</v>
      </c>
      <c r="B4" s="7" t="s">
        <v>105</v>
      </c>
      <c r="C4" s="7" t="s">
        <v>4</v>
      </c>
      <c r="D4" s="7" t="s">
        <v>105</v>
      </c>
      <c r="E4" s="7" t="s">
        <v>106</v>
      </c>
      <c r="F4" s="7" t="s">
        <v>105</v>
      </c>
      <c r="G4" s="7" t="s">
        <v>8</v>
      </c>
      <c r="H4" s="7" t="s">
        <v>7</v>
      </c>
    </row>
    <row r="5" spans="1:9" ht="120.75" customHeight="1">
      <c r="A5" s="85" t="s">
        <v>107</v>
      </c>
      <c r="B5" s="89">
        <f>D5+D8</f>
        <v>20</v>
      </c>
      <c r="C5" s="81" t="s">
        <v>108</v>
      </c>
      <c r="D5" s="78">
        <f>SUM(F5:F7)</f>
        <v>14</v>
      </c>
      <c r="E5" s="8" t="s">
        <v>109</v>
      </c>
      <c r="F5" s="8">
        <v>5</v>
      </c>
      <c r="G5" s="9" t="s">
        <v>110</v>
      </c>
      <c r="H5" s="9" t="s">
        <v>111</v>
      </c>
      <c r="I5" s="9" t="s">
        <v>112</v>
      </c>
    </row>
    <row r="6" spans="1:9" ht="94.5" customHeight="1">
      <c r="A6" s="86"/>
      <c r="B6" s="90"/>
      <c r="C6" s="82"/>
      <c r="D6" s="79"/>
      <c r="E6" s="8" t="s">
        <v>113</v>
      </c>
      <c r="F6" s="8">
        <v>4</v>
      </c>
      <c r="G6" s="9" t="s">
        <v>114</v>
      </c>
      <c r="H6" s="9" t="s">
        <v>115</v>
      </c>
      <c r="I6" s="14"/>
    </row>
    <row r="7" spans="1:8" ht="61.5" customHeight="1">
      <c r="A7" s="86"/>
      <c r="B7" s="90"/>
      <c r="C7" s="82"/>
      <c r="D7" s="79"/>
      <c r="E7" s="8" t="s">
        <v>116</v>
      </c>
      <c r="F7" s="8">
        <v>5</v>
      </c>
      <c r="G7" s="9" t="s">
        <v>117</v>
      </c>
      <c r="H7" s="9" t="s">
        <v>118</v>
      </c>
    </row>
    <row r="8" spans="1:8" ht="102.75" customHeight="1">
      <c r="A8" s="86"/>
      <c r="B8" s="90"/>
      <c r="C8" s="83" t="s">
        <v>119</v>
      </c>
      <c r="D8" s="80">
        <f>F8+F9</f>
        <v>6</v>
      </c>
      <c r="E8" s="8" t="s">
        <v>29</v>
      </c>
      <c r="F8" s="8">
        <v>3</v>
      </c>
      <c r="G8" s="9" t="s">
        <v>120</v>
      </c>
      <c r="H8" s="9" t="s">
        <v>121</v>
      </c>
    </row>
    <row r="9" spans="1:8" ht="148.5" customHeight="1">
      <c r="A9" s="87"/>
      <c r="B9" s="91"/>
      <c r="C9" s="83"/>
      <c r="D9" s="80"/>
      <c r="E9" s="8" t="s">
        <v>33</v>
      </c>
      <c r="F9" s="8">
        <v>3</v>
      </c>
      <c r="G9" s="9" t="s">
        <v>122</v>
      </c>
      <c r="H9" s="9" t="s">
        <v>123</v>
      </c>
    </row>
    <row r="10" spans="1:8" ht="60">
      <c r="A10" s="85" t="s">
        <v>124</v>
      </c>
      <c r="B10" s="89">
        <f>D10+D14</f>
        <v>20</v>
      </c>
      <c r="C10" s="81" t="s">
        <v>125</v>
      </c>
      <c r="D10" s="78">
        <v>9</v>
      </c>
      <c r="E10" s="8" t="s">
        <v>126</v>
      </c>
      <c r="F10" s="8">
        <v>2</v>
      </c>
      <c r="G10" s="9" t="s">
        <v>127</v>
      </c>
      <c r="H10" s="9" t="s">
        <v>128</v>
      </c>
    </row>
    <row r="11" spans="1:8" ht="48">
      <c r="A11" s="86"/>
      <c r="B11" s="90"/>
      <c r="C11" s="82"/>
      <c r="D11" s="79"/>
      <c r="E11" s="8" t="s">
        <v>39</v>
      </c>
      <c r="F11" s="8">
        <v>2</v>
      </c>
      <c r="G11" s="9" t="s">
        <v>129</v>
      </c>
      <c r="H11" s="9" t="s">
        <v>130</v>
      </c>
    </row>
    <row r="12" spans="1:8" s="1" customFormat="1" ht="31.5" customHeight="1">
      <c r="A12" s="86"/>
      <c r="B12" s="90"/>
      <c r="C12" s="82"/>
      <c r="D12" s="79"/>
      <c r="E12" s="10" t="s">
        <v>131</v>
      </c>
      <c r="F12" s="11">
        <v>2</v>
      </c>
      <c r="G12" s="10" t="s">
        <v>132</v>
      </c>
      <c r="H12" s="10" t="s">
        <v>133</v>
      </c>
    </row>
    <row r="13" spans="1:8" s="1" customFormat="1" ht="36">
      <c r="A13" s="86"/>
      <c r="B13" s="90"/>
      <c r="C13" s="82"/>
      <c r="D13" s="79"/>
      <c r="E13" s="9" t="s">
        <v>134</v>
      </c>
      <c r="F13" s="8">
        <v>3</v>
      </c>
      <c r="G13" s="12" t="s">
        <v>135</v>
      </c>
      <c r="H13" s="9" t="s">
        <v>136</v>
      </c>
    </row>
    <row r="14" spans="1:8" ht="33" customHeight="1">
      <c r="A14" s="86"/>
      <c r="B14" s="90"/>
      <c r="C14" s="83" t="s">
        <v>137</v>
      </c>
      <c r="D14" s="77">
        <v>11</v>
      </c>
      <c r="E14" s="9" t="s">
        <v>138</v>
      </c>
      <c r="F14" s="8">
        <v>3</v>
      </c>
      <c r="G14" s="9" t="s">
        <v>139</v>
      </c>
      <c r="H14" s="9" t="s">
        <v>140</v>
      </c>
    </row>
    <row r="15" spans="1:8" ht="48">
      <c r="A15" s="86"/>
      <c r="B15" s="90"/>
      <c r="C15" s="83"/>
      <c r="D15" s="77"/>
      <c r="E15" s="8" t="s">
        <v>56</v>
      </c>
      <c r="F15" s="8">
        <v>4</v>
      </c>
      <c r="G15" s="9" t="s">
        <v>141</v>
      </c>
      <c r="H15" s="9" t="s">
        <v>142</v>
      </c>
    </row>
    <row r="16" spans="1:8" ht="49.5" customHeight="1">
      <c r="A16" s="86"/>
      <c r="B16" s="90"/>
      <c r="C16" s="83"/>
      <c r="D16" s="77"/>
      <c r="E16" s="8" t="s">
        <v>143</v>
      </c>
      <c r="F16" s="8">
        <v>2</v>
      </c>
      <c r="G16" s="9" t="s">
        <v>144</v>
      </c>
      <c r="H16" s="9" t="s">
        <v>145</v>
      </c>
    </row>
    <row r="17" spans="1:8" ht="53.25" customHeight="1">
      <c r="A17" s="87"/>
      <c r="B17" s="91"/>
      <c r="C17" s="83"/>
      <c r="D17" s="77"/>
      <c r="E17" s="11" t="s">
        <v>146</v>
      </c>
      <c r="F17" s="8">
        <v>2</v>
      </c>
      <c r="G17" s="9" t="s">
        <v>147</v>
      </c>
      <c r="H17" s="9" t="s">
        <v>148</v>
      </c>
    </row>
    <row r="18" spans="1:8" ht="54" customHeight="1">
      <c r="A18" s="85" t="s">
        <v>149</v>
      </c>
      <c r="B18" s="77">
        <f>D18</f>
        <v>30</v>
      </c>
      <c r="C18" s="83" t="s">
        <v>150</v>
      </c>
      <c r="D18" s="77">
        <v>30</v>
      </c>
      <c r="E18" s="8" t="s">
        <v>151</v>
      </c>
      <c r="F18" s="8">
        <v>8</v>
      </c>
      <c r="G18" s="9" t="s">
        <v>152</v>
      </c>
      <c r="H18" s="9" t="s">
        <v>153</v>
      </c>
    </row>
    <row r="19" spans="1:8" ht="42" customHeight="1">
      <c r="A19" s="86"/>
      <c r="B19" s="77"/>
      <c r="C19" s="83"/>
      <c r="D19" s="77"/>
      <c r="E19" s="11" t="s">
        <v>154</v>
      </c>
      <c r="F19" s="8">
        <v>7</v>
      </c>
      <c r="G19" s="9" t="s">
        <v>155</v>
      </c>
      <c r="H19" s="9" t="s">
        <v>156</v>
      </c>
    </row>
    <row r="20" spans="1:8" ht="52.5" customHeight="1">
      <c r="A20" s="86"/>
      <c r="B20" s="77"/>
      <c r="C20" s="83"/>
      <c r="D20" s="77"/>
      <c r="E20" s="11" t="s">
        <v>70</v>
      </c>
      <c r="F20" s="8">
        <v>8</v>
      </c>
      <c r="G20" s="9" t="s">
        <v>157</v>
      </c>
      <c r="H20" s="9" t="s">
        <v>158</v>
      </c>
    </row>
    <row r="21" spans="1:8" ht="49.5" customHeight="1">
      <c r="A21" s="86"/>
      <c r="B21" s="77"/>
      <c r="C21" s="83"/>
      <c r="D21" s="77"/>
      <c r="E21" s="8" t="s">
        <v>159</v>
      </c>
      <c r="F21" s="8">
        <v>7</v>
      </c>
      <c r="G21" s="9" t="s">
        <v>160</v>
      </c>
      <c r="H21" s="9" t="s">
        <v>161</v>
      </c>
    </row>
    <row r="22" spans="1:8" ht="72">
      <c r="A22" s="88" t="s">
        <v>162</v>
      </c>
      <c r="B22" s="77">
        <f>D22</f>
        <v>30</v>
      </c>
      <c r="C22" s="83" t="s">
        <v>163</v>
      </c>
      <c r="D22" s="77">
        <f>F22+F23+F24+F25+F26</f>
        <v>30</v>
      </c>
      <c r="E22" s="11" t="s">
        <v>164</v>
      </c>
      <c r="F22" s="11">
        <v>6</v>
      </c>
      <c r="G22" s="10" t="s">
        <v>165</v>
      </c>
      <c r="H22" s="10" t="s">
        <v>166</v>
      </c>
    </row>
    <row r="23" spans="1:8" ht="132">
      <c r="A23" s="88"/>
      <c r="B23" s="77"/>
      <c r="C23" s="83"/>
      <c r="D23" s="77"/>
      <c r="E23" s="11" t="s">
        <v>88</v>
      </c>
      <c r="F23" s="11">
        <v>8</v>
      </c>
      <c r="G23" s="10" t="s">
        <v>167</v>
      </c>
      <c r="H23" s="10" t="s">
        <v>168</v>
      </c>
    </row>
    <row r="24" spans="1:8" ht="60">
      <c r="A24" s="88"/>
      <c r="B24" s="77"/>
      <c r="C24" s="83"/>
      <c r="D24" s="77"/>
      <c r="E24" s="8" t="s">
        <v>169</v>
      </c>
      <c r="F24" s="8">
        <v>4</v>
      </c>
      <c r="G24" s="9" t="s">
        <v>170</v>
      </c>
      <c r="H24" s="9" t="s">
        <v>171</v>
      </c>
    </row>
    <row r="25" spans="1:8" ht="120">
      <c r="A25" s="88"/>
      <c r="B25" s="77"/>
      <c r="C25" s="83"/>
      <c r="D25" s="77"/>
      <c r="E25" s="8" t="s">
        <v>92</v>
      </c>
      <c r="F25" s="8">
        <v>6</v>
      </c>
      <c r="G25" s="9" t="s">
        <v>172</v>
      </c>
      <c r="H25" s="9" t="s">
        <v>173</v>
      </c>
    </row>
    <row r="26" spans="1:8" ht="84.75" customHeight="1">
      <c r="A26" s="88"/>
      <c r="B26" s="77"/>
      <c r="C26" s="83"/>
      <c r="D26" s="77"/>
      <c r="E26" s="8" t="s">
        <v>174</v>
      </c>
      <c r="F26" s="8">
        <v>6</v>
      </c>
      <c r="G26" s="9" t="s">
        <v>175</v>
      </c>
      <c r="H26" s="9" t="s">
        <v>176</v>
      </c>
    </row>
    <row r="27" spans="1:8" ht="28.5" customHeight="1">
      <c r="A27" s="7" t="s">
        <v>100</v>
      </c>
      <c r="B27" s="13">
        <f>SUM(B5:B26)</f>
        <v>100</v>
      </c>
      <c r="C27" s="7"/>
      <c r="D27" s="13">
        <f>SUM(D5:D26)</f>
        <v>100</v>
      </c>
      <c r="E27" s="8"/>
      <c r="F27" s="7">
        <f>SUM(F7:F26)</f>
        <v>91</v>
      </c>
      <c r="G27" s="80"/>
      <c r="H27" s="80"/>
    </row>
  </sheetData>
  <sheetProtection/>
  <mergeCells count="23">
    <mergeCell ref="A2:H2"/>
    <mergeCell ref="A3:H3"/>
    <mergeCell ref="G27:H27"/>
    <mergeCell ref="A5:A9"/>
    <mergeCell ref="A10:A17"/>
    <mergeCell ref="A18:A21"/>
    <mergeCell ref="A22:A26"/>
    <mergeCell ref="B5:B9"/>
    <mergeCell ref="B10:B17"/>
    <mergeCell ref="B18:B21"/>
    <mergeCell ref="B22:B26"/>
    <mergeCell ref="C5:C7"/>
    <mergeCell ref="C8:C9"/>
    <mergeCell ref="C10:C13"/>
    <mergeCell ref="C14:C17"/>
    <mergeCell ref="C18:C21"/>
    <mergeCell ref="C22:C26"/>
    <mergeCell ref="D18:D21"/>
    <mergeCell ref="D22:D26"/>
    <mergeCell ref="D5:D7"/>
    <mergeCell ref="D8:D9"/>
    <mergeCell ref="D10:D13"/>
    <mergeCell ref="D14:D17"/>
  </mergeCells>
  <printOptions horizontalCentered="1"/>
  <pageMargins left="0.5895833333333333" right="0.5895833333333333" top="0.5097222222222222" bottom="0.5895833333333333" header="0.2" footer="0.15902777777777777"/>
  <pageSetup fitToHeight="0" fitToWidth="1" horizontalDpi="600" verticalDpi="600" orientation="landscape" paperSize="9" scale="8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DiyOEM</cp:lastModifiedBy>
  <cp:lastPrinted>2020-05-19T09:07:07Z</cp:lastPrinted>
  <dcterms:created xsi:type="dcterms:W3CDTF">2013-02-20T08:06:13Z</dcterms:created>
  <dcterms:modified xsi:type="dcterms:W3CDTF">2020-05-25T05:54:32Z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