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840" activeTab="0"/>
  </bookViews>
  <sheets>
    <sheet name="公共文化场馆免费开放绩效评价指标" sheetId="1" r:id="rId1"/>
    <sheet name="18.农村文化建设专项补助-文化信息共享" sheetId="2" state="hidden" r:id="rId2"/>
    <sheet name="18.农村文化建设专项补助-农村文化活动" sheetId="3" state="hidden" r:id="rId3"/>
    <sheet name="18.农村文化建设专项补助-农家书屋" sheetId="4" state="hidden" r:id="rId4"/>
    <sheet name="18.农村文化建设专项补助-农村体育活动" sheetId="5" state="hidden" r:id="rId5"/>
    <sheet name="农村文化体系建设专项资金1" sheetId="6" state="hidden" r:id="rId6"/>
  </sheets>
  <definedNames>
    <definedName name="_xlnm.Print_Area" localSheetId="0">'公共文化场馆免费开放绩效评价指标'!$A$1:$J$25</definedName>
    <definedName name="_xlnm.Print_Titles" localSheetId="0">'公共文化场馆免费开放绩效评价指标'!$1:$4</definedName>
    <definedName name="_xlnm.Print_Titles" localSheetId="5">'农村文化体系建设专项资金1'!$2:$4</definedName>
    <definedName name="Z_36DD0FBA_DA74_463A_94FE_5199EC883190_.wvu.PrintTitles" localSheetId="0" hidden="1">'公共文化场馆免费开放绩效评价指标'!$2:$4</definedName>
    <definedName name="Z_36DD0FBA_DA74_463A_94FE_5199EC883190_.wvu.PrintTitles" localSheetId="5" hidden="1">'农村文化体系建设专项资金1'!$2:$4</definedName>
  </definedNames>
  <calcPr fullCalcOnLoad="1"/>
</workbook>
</file>

<file path=xl/sharedStrings.xml><?xml version="1.0" encoding="utf-8"?>
<sst xmlns="http://schemas.openxmlformats.org/spreadsheetml/2006/main" count="637" uniqueCount="325">
  <si>
    <t>附件</t>
  </si>
  <si>
    <t>安徽省公共文化场馆免费开放绩效评价指标</t>
  </si>
  <si>
    <r>
      <t>填报单位</t>
    </r>
    <r>
      <rPr>
        <sz val="11"/>
        <rFont val="宋体"/>
        <family val="0"/>
      </rPr>
      <t xml:space="preserve">：   </t>
    </r>
  </si>
  <si>
    <t>序号</t>
  </si>
  <si>
    <t>一级
指标</t>
  </si>
  <si>
    <t>二级
指标</t>
  </si>
  <si>
    <t>三级
指标</t>
  </si>
  <si>
    <r>
      <rPr>
        <b/>
        <sz val="9"/>
        <rFont val="宋体"/>
        <family val="0"/>
      </rPr>
      <t>指标
分值</t>
    </r>
  </si>
  <si>
    <t>指标解释</t>
  </si>
  <si>
    <t>评分标准</t>
  </si>
  <si>
    <t>备注</t>
  </si>
  <si>
    <t>投入
（25分）</t>
  </si>
  <si>
    <t>保障
机制
（17分）</t>
  </si>
  <si>
    <t>规划编制</t>
  </si>
  <si>
    <t>项目市、县（区）根据当地的《国民经济“十三五”发展规划》编制的《公共文化服务体系“十三五”建设规划》，依据此文件判断其内容详实，符合地方实际，目标明确，可操作性程度等。</t>
  </si>
  <si>
    <t>取得项目市、县（区）的《公共文化服务体系“十三五”建设规划》，根据其内容分析评价。</t>
  </si>
  <si>
    <t>组织协调</t>
  </si>
  <si>
    <t>根据省文化厅、财政厅《公共文化场馆免费开放实施办法》，判断项目市、县（区）在项目实施中加强领导、明确职责、整合资源、规范程序、加强督导等方面的工作。</t>
  </si>
  <si>
    <t>1、项目市、县（区）政府分管负责同志牵头，文化、财政等有关部门负责同志参加，形成政府统一领导、部门密切配合的工作协调机制得1分；2.项目市、县（区）建立部门联动工作机制，结合日常调研、督查，及时掌握免费开放实施进度和成效，督促解决免费开放实施中的困难和问题得1分；3.项目市、县（区）免费开放工作，分工明确、专人负责、责任到人得1分；4.项目市、县（区）制定公共文化场馆免费开放活动管理、资金使用等相关规定或细则得1分。</t>
  </si>
  <si>
    <t>取得项目市、县（区）的公共文化服务体系部门工作协调机制、联动工作机制和免费开放工作相关规定，根据其内容和实际工作情况分析评价。</t>
  </si>
  <si>
    <t>宣传推动</t>
  </si>
  <si>
    <t>根据《公共文化场馆免费开放实施办法》，对加强宣传引导、完善服务等做出了具体规定，参考该文件判断项目市、县（区）在项目宣传引导推动方面的工作及其成效。</t>
  </si>
  <si>
    <t>1.项目市、县（区）是否通过各种媒体，开展了面上和点上的宣传工作，坚持正确舆论宣传导向，宣传典型和亮点、取得的经验和成效，每年不少于2次得1分；2.免费开放场馆服务内容明确，保障机制完善，设施利用率高，形成一批具有特色的公共文化服务品牌得2分。</t>
  </si>
  <si>
    <t>查看宣传媒体宣传典型和亮点、取得的经验和成效等资料，横幅、标语、板报等的情况，分析评价。</t>
  </si>
  <si>
    <t>目标确立</t>
  </si>
  <si>
    <t>根据《公共文化场馆免费开放实施办法》要求，各市、县（区）根据本地实际，制定细则，以便组织项目实施情况。</t>
  </si>
  <si>
    <t>1.项目市、县（区）是否制定了实施方案或项目计划书，是否设置了绩效目标得1.5分；2.是否将项目绩效目标细化分解为具体的绩效指标，有清晰、细化、可量化的目标值得1.5分；3.是否与年度任务数或计划数相对应得1.5分；4.是否与预算确定的投资额或资金量相匹配得1.5分。</t>
  </si>
  <si>
    <t>根据项目市、县（区）制定的项目实施方案，按照其设置的绩效目标与项目计划数量、资金比较分析评价。</t>
  </si>
  <si>
    <t>资金
落实
（8分）</t>
  </si>
  <si>
    <t>资金到位率</t>
  </si>
  <si>
    <t>根据《中央补助地方美术馆 公共图书馆 文化馆（站）免费开放专项资金管理暂行办法》、《中央补助地方博物馆纪念馆免费开放专项资金管理暂行办法》及省财政厅、省文化厅《安徽省公共文化服务体系建设专项资金管理办法》等要求，计算、判断专项资金到位率。</t>
  </si>
  <si>
    <t>达到100%得4分，每降低一个百分点扣0.2分，扣完为止。</t>
  </si>
  <si>
    <t>资金到位率=（实际到位资金/计划投入资金）×100%；
实际到位资金：一定时期（本年度或项目期）内实际落实到项目的资金。
计划投入资金：一定时期（本年度或项目期）内计划投入到项目的资金。</t>
  </si>
  <si>
    <t>专项资金到位及时率</t>
  </si>
  <si>
    <t>根据《中央补助地方美术馆 公共图书馆 文化馆（站）免费开放专项资金管理暂行办法》、《中央补助地方博物馆纪念馆免费开放专项资金管理暂行办法》及省财政厅、省文化厅《安徽省公共文化服务体系建设专项资金管理办法》等要求，计算、判断专项资金到位及时率。</t>
  </si>
  <si>
    <t>资金及时到位率100%，得4分；资金及时到位率100%-90%（含），得3分；资金及时到位率90%-80%（含），得2分；资金及时到位率80%-70%（含），得1分；资金及时到位率70%以下，得0分。</t>
  </si>
  <si>
    <t>专项资金到位及时率=（规定时间内实际已及时到位专项资金/规定时间内应到位专项资金）×100%。
根据《安徽省公共文化服务体系建设专项资金管理办法》第十条“市、县（区）财政和文化部门接到省级预算后，三十日内将预算下达到项目单位。”分析计算评价。</t>
  </si>
  <si>
    <t>过程
（15分）</t>
  </si>
  <si>
    <t>项目
管理
（10分）</t>
  </si>
  <si>
    <t>制度健全有效性</t>
  </si>
  <si>
    <t>根据《公共文化场馆免费开放实施办法》建立部门工作机制，完善具体实施办法和考核评价体系。结合日常调研、督查，及时掌握免费开放实施进度和成效，督促解决实施中的困难和问题，在现场取得相关资料，判断制度健全有效性。</t>
  </si>
  <si>
    <t>1.项目市、县（区）财政、文化主管部门建立健全具体实施办法、专项资金监管和绩效评价机制得1分；2.具体实施办法、专项资金监管和绩效评价制度是否达到有效执行，对于监督和评价中发现的问题，根据整改文件跟踪直至达到整改得1分。</t>
  </si>
  <si>
    <t>根据项目市、县（区）制定的专项资金监管和绩效评价办法及其落实、目标责任书逐级签订及其考核等情况分析评价。</t>
  </si>
  <si>
    <t>验收管理完整性</t>
  </si>
  <si>
    <t>根据项目市、县（区）项目实施方案，判断项目实施管理的规范性。</t>
  </si>
  <si>
    <t>根据市、县（区）项目验收资料分析评价。</t>
  </si>
  <si>
    <t>档案管理与信息传递</t>
  </si>
  <si>
    <t>按照《公共文化场馆免费开放实施办法》和上级要求，判断项目档案管理与信息报送的规范性。</t>
  </si>
  <si>
    <t xml:space="preserve">1. 每月向省厅报送1次农村文化活动进度报表及月度分析，报表及时准确，月度分析充分透彻得2分；2.项目档案管理制度是否健全，项目档案、工作日志是否真实、完整、装订成册得1分。                                                                                                             </t>
  </si>
  <si>
    <t>根据项目档案及其管理、信息报送等情况分析评价。</t>
  </si>
  <si>
    <t>资料报送情况</t>
  </si>
  <si>
    <t>项目市、县（区）及项目单位对本次绩效评价工作的配合与支持情况。</t>
  </si>
  <si>
    <t>有关单位提供资料是否及时、齐全、真实、准确得3分。</t>
  </si>
  <si>
    <t>根据项目市、县（区）对本次评价的配合情况判断评价。</t>
  </si>
  <si>
    <t>财务
管理
（5分）</t>
  </si>
  <si>
    <t>资金使用合规性</t>
  </si>
  <si>
    <t>查看项目市、县（区）的项目资金核算情况和项目资金台账，根据《中央补助地方美术馆 公共图书馆 文化馆（站）免费开放专项资金管理暂行办法》、《中央补助地方博物馆纪念馆免费开放专项资金管理暂行办法》及省财政厅、省文化厅《安徽省公共文化服务体系建设专项资金管理办法》和相关项目资金核算制度等要求，对比判断项目资金使用的合规性。</t>
  </si>
  <si>
    <t>1.项目市、县（区）专项资金设置了专账核算，并做到专款专用得1分；
2.资金支付手续齐全，审批流程完善得1分；
3.资金支付凭证合规，不存在大额现金支付、不合规票据支出等违规现象得1分。如存在资金截留、挤占、挪用、虚报套取、未按照专项资金补助范围使用、因管理不善,造成国家资产损失、浪费等违反资金管理规定的现象，拒不接受财政、审计、文化等部门监督检查的该项为0分。</t>
  </si>
  <si>
    <t>查看项目市、县（区）财政和项目单位对专项资金的核算情况，对财政专项资金使用管理的合规、合法情况进行评价。</t>
  </si>
  <si>
    <t>国库集中支付或县级报账执行规范性</t>
  </si>
  <si>
    <t>查看项目市、县（区）的项目资金核算情况和资金台账，判断国库集中支付或县级报账执行情况。</t>
  </si>
  <si>
    <t>1.项目市、县（区）专项资金严格执行了国库集中支付管理或县级报账制得1分；
2.国库集中支付或县级报账制程序和手续完备得1分。</t>
  </si>
  <si>
    <t>考核项目资金的拨付、报账等管理情况。</t>
  </si>
  <si>
    <t>产出
（30分）</t>
  </si>
  <si>
    <t>项目
产出
（30分）</t>
  </si>
  <si>
    <t>项目完成率</t>
  </si>
  <si>
    <t>根据《公共图书馆服务规范》、《文化馆服务标准》、《乡镇综合文化站服务标准》、《博物馆条例》等规范性文件，同时审看相关资料，结合现场评价情况，与上级要求、项目实施方案，计算、判断项目实施内容完成程度。</t>
  </si>
  <si>
    <t>1.根据场馆开放任务，制定年度工作计划得2分；2.公共空间设施场地、基本文化服务项目按规定时间免费开放得2分；3.满足开放时间要求，并开展基本文化服务得2分；4.信息资料报送及时准确得2分；</t>
  </si>
  <si>
    <t>根据场馆日志、活动图片、文字资料等分析评价</t>
  </si>
  <si>
    <t>完成时效</t>
  </si>
  <si>
    <t>根据《公共图书馆服务规范》、《文化馆服务标准》、《乡镇综合文化站服务标准》、《博物馆条例》等规范性文件，结合上级要求、项目的实施方案和现场评价情况，计算、判断项目完成时效。</t>
  </si>
  <si>
    <t>开放时间及基本文化服务活动按期完成得6分；未按时按期完成酌情扣分。</t>
  </si>
  <si>
    <t>根据场馆日志及提供资料情况，对场馆免费开放及服务活动开展情况实际完成时间与计划时间比较分析评价。</t>
  </si>
  <si>
    <t>质量达标率</t>
  </si>
  <si>
    <t>根据《公共图书馆服务规范》、《文化馆服务标准》、《乡镇综合文化站服务标准》、《博物馆条例》等规范性文件，结合上级要求、项目的实施方案和现场评价情况，计算、判断项目质量达标率。</t>
  </si>
  <si>
    <t>按照年度任务安排，节假日活动丰富得2分；根据本地实际，开展特色活动和服务得3分。</t>
  </si>
  <si>
    <t>根据场馆活动图片、文字及视频资料等分析评价</t>
  </si>
  <si>
    <t>专项资金使用率</t>
  </si>
  <si>
    <t>根据《公共图书馆服务规范》、《文化馆服务标准》、《乡镇综合文化站服务标准》、《博物馆条例》等规范性文件，结合上级要求、项目的实施方案和现场评价情况，计算、判断项目专项资金使用率。</t>
  </si>
  <si>
    <t>专项资金使用率为：100%，得5分；90%（含）-100%，得4分；
80%（含）-90%，得3分；70%（含）-80%，得2分；
60%（含）-70%，得1分；60%以下，得0分。</t>
  </si>
  <si>
    <t xml:space="preserve">专项资金使用率=（项目实际支付的专项资金/项目实际收到的专项资金）×100%。
项目实际使用的专项资金是指截止评价日，项目已使用的专项资金额；项目实际收到的专项资金是指项目县或项目单位实际收到的到账的专项资金额。
</t>
  </si>
  <si>
    <t>项目落实及创新</t>
  </si>
  <si>
    <t>根据《公共图书馆服务规范》、《文化馆服务标准》、《乡镇综合文化站服务标准》、《博物馆条例》等规范文件，结合现场勘查和档案资料的记载情况，判断实施项目落实情况。</t>
  </si>
  <si>
    <t>1.工作日志填写规范准确，场馆日常建设、管理、使用等各项工作落实有力得2分；2.当年在市级以上党委、政府部门召开的文化工作会议上进行过典型发言、经验交流得2分；3.免费开放组织实施过程中对活动开展质量有检查、督查得2分。</t>
  </si>
  <si>
    <t>在全面评价项目市、县（区）整体情况基础上，每个项目市、县（区）随机抽查3个馆，查看其免费开放情况以及举办宣传讲座、培训和文化活动开展情况等资料，分析评价。</t>
  </si>
  <si>
    <t>效果
（30分）</t>
  </si>
  <si>
    <t>项目
效益
（30分）</t>
  </si>
  <si>
    <t>社会效益</t>
  </si>
  <si>
    <t>根据《公共图书馆服务规范》、《文化馆服务标准》、《乡镇综合文化站服务标准》、《博物馆条例》等规范性文件以及《中央补助地方美术馆 公共图书馆 文化馆（站）免费开放专项资金管理暂行办法》、《中央补助地方博物馆纪念馆免费开放专项资金管理暂行办法》及省财政厅、省文化厅《安徽省公共文化服务体系建设专项资金管理办法》等文件的规定以及现场勘查和档案资料情况，判断项目实施对项目市、县（区）的社会效益。</t>
  </si>
  <si>
    <t>1.完成年度任务安排，切实保障人民群众基本文化权益：
（1）作用显著得3分；（2）作用一般得1.5分；（3）无作用的得0分。
2.项目实施对满足当地群众崇德尚贤，提高建设美好家园的积极性：
（1）作用显著得3分；（2）作用一般得1.5分；（3）无作用的得0分。
3.项目实施对提高当地群众参与文化活动积极性的作用：
（1）作用显著得4分；（2）作用一般得2分；（3）无作用的得0分。</t>
  </si>
  <si>
    <t>评价项目的实施对当地所起到直接的和间接的社会效益。</t>
  </si>
  <si>
    <t>可持续影响</t>
  </si>
  <si>
    <t>根据《公共图书馆服务规范》、《文化馆服务标准》、《乡镇综合文化站服务标准》、《博物馆条例》等规范性文件以及《中央补助地方美术馆 公共图书馆 文化馆（站）免费开放专项资金管理暂行办法》、《中央补助地方博物馆纪念馆免费开放专项资金管理暂行办法》及省财政厅、省文化厅《安徽省公共文化服务体系建设专项资金管理办法》等文件的规定以及现场勘查和档案资料情况，判断项目实施对项目市、县（区）的可持续影响。</t>
  </si>
  <si>
    <t>1.通过项目的实施，对提高当地群众的文化素养和科学生活水平的作用：
（1）效果明显得4分；（2）效果一般得2分；（3）没有效果得0分。
2.通过项目实施，对传播先进文化，减少腐朽文化侵害：
（1）成效明显得4分；（2）成效一般得2分；（3）没有成效得0分。
3.建立群众需求征集、服务评价反馈等机制，提高文化建设项目与群众需求的契合度：
（1）成效明显得4分；（2）成效一般得2分；
（3）没有成效得0分。。</t>
  </si>
  <si>
    <t>评价项目的实施对提高当地群众的文化素养、满足文化需求、活跃文化生活、传播先进文化等的可持续影响。</t>
  </si>
  <si>
    <t>群众满意度</t>
  </si>
  <si>
    <t>通过随机问卷调查、电话访问、现场走访等形式，对社会公众、受益对象满意度进行调查。满意度=回答满意人数/被访问人数×100%</t>
  </si>
  <si>
    <t>群众满意度达到90%得8分，每降低一个百分点扣0.2分，扣完为止。</t>
  </si>
  <si>
    <t>群众满意度=回答满意的人数/实际调查人数×100%。</t>
  </si>
  <si>
    <t>合计</t>
  </si>
  <si>
    <t>－</t>
  </si>
  <si>
    <t>附件1</t>
  </si>
  <si>
    <t>2015年度农村文化发展专项资金项目绩效评价指标体系</t>
  </si>
  <si>
    <t xml:space="preserve">单位名称：                                                                     项目名称：   </t>
  </si>
  <si>
    <t>分值</t>
  </si>
  <si>
    <t>三级指标</t>
  </si>
  <si>
    <t>投   入</t>
  </si>
  <si>
    <t>项目
申报</t>
  </si>
  <si>
    <t>申报规范性</t>
  </si>
  <si>
    <t>1.项目编制了申报书的1分；
2.项目符合申报条件1分；                  
3.申报审批程序规范1分；                      
4.申报材料真实1分；                      
5.申报材料完整1分。
不满足以上任何一项扣1分。</t>
  </si>
  <si>
    <t>根据《安徽省农村文化建设专项资金管理暂行办法》和《关于开展首批省级公共文化服务体系示范区创建工作的通知》（皖文公共〔2014〕20号）、《关于印发&lt;全省民营艺术院团发展‘四个十’评选管理办法&gt;的通知》（皖文市〔2015〕34号）、《关于开展2015年度全省民营艺术‘十大名团’、‘十大名剧’、‘十大名角’和‘十大演出经纪机构’申报评选工作的通知》（皖文市函〔2015〕121号）和《关于做好2015年安徽省农民文化乐园建设的通知》等文件要求进行评价。</t>
  </si>
  <si>
    <t>根据安徽省文化厅《关于开展首批省级公共文化服务体系示范区创建工作的通知》（皖文公共〔2014〕20号）、《关于印发&lt;全省民营艺术院团发展‘四个十’评选管理办法&gt;的通知》（皖文市〔2015〕34号）、《关于开展2015年度全省民营艺术‘十大名团’、‘十大名剧’、‘十大名角’和‘十大演出经纪机构’申报评选工作的通知》（皖文市函〔2015〕121号）和《关于做好2015年安徽省农民文化乐园建设的通知》等文件核查。</t>
  </si>
  <si>
    <t>绩效目标合理性</t>
  </si>
  <si>
    <t>1.项目市、县编制了公共文化服务体系建设规划，且内容符合要求的1分；                  
2.项目申报的绩效目标符合《规划》要求的1分；                              
3.项目申报前进行的调查了解群众需求的1分；
4.项目绩效目标的设定符合客观实际的1分。
不符合上述任何一项扣1分。</t>
  </si>
  <si>
    <t>根据项目市、县公共文化服务体系建设规划的要求，以及广大群众对文化生活的需求，判断项目绩效目标的是否科学、合理。</t>
  </si>
  <si>
    <t>绩效指标明确性</t>
  </si>
  <si>
    <t>1.项目绩效目标细化、分解为具体的绩效指标，且明确、清晰的2分；                  
2.项目的绩效指标可量化、可衡量的2分；
3.项目绩效指标符合申报条件的1分。</t>
  </si>
  <si>
    <t>项目申报书或实施方案是否根据项目绩效目标编制了明确、清晰的绩效指标，并且有可量化、衡量的指标数据。</t>
  </si>
  <si>
    <t>资金
落实</t>
  </si>
  <si>
    <t>资金到位率100%（含），得3分；资金到位率100%-90%（含），得2分；资金到位率90%-80%（含），得1分；资金到位率80%，得0分。</t>
  </si>
  <si>
    <t>资金到位率=（实际到位资金/计划投入资金）×100%；
实际到位资金：一定时期（本年度或项目期）内实际落实到项目的资金。
计划投入资金：一定时期（本年度或项目期）内计划投入到项目的资金。如项目已完工，且办理了决算的，计划投入资金等于项目实际总投资；如项目已完工，未办理了决算的，计划投入资金等于已支付资金加未结算的合同价；未开工项目计划投入资金等于项目的总投资。</t>
  </si>
  <si>
    <t>资金及时到位率100%（含），得3分；资金及时到位率100%-85%（含），得2分；资金及时到位率85%-70%（含），得1分；资金及时到位率70%，得0分。</t>
  </si>
  <si>
    <t>专项资金到位及时率=（实际已及时到位专项资金/应到位专项资金）×100%。
实际已及时到位专项资金：截至评价日，实际按规定时限落实到项目的专项资金。先建后补，或以奖代补项目，办理完所有审批手续后的15日内拨付到位的专项资金属及时到位。
应到位专项资金：按照合同或项目进度要求截至规定时点应落实到项目的专项资金。
本项目省财政专项资金30天内到位为及时到位。《安徽省省级财政专项资金管理办法》（皖政办〔2014〕29号）第十条“ 省级财政安排的省对下专项转移支付按规定及时分配下达。中央财政补助的专项资金在收到预算指标后的30日内分解下达”。</t>
  </si>
  <si>
    <t>过   程</t>
  </si>
  <si>
    <t>项目管理</t>
  </si>
  <si>
    <t>协调机制</t>
  </si>
  <si>
    <t>1.文化主管部门会同发改、财政、建设、体育等部门，建立县域公共文化服务体系建设协调机制1分；                                    2.有分工明确的协调领导组，健全协调议事规则（办法）1分。</t>
  </si>
  <si>
    <t>考核项目县（市、区）相关部门对公共文化服务体系的协调机制健全建立及其实际协调情况，</t>
  </si>
  <si>
    <t>1.项目单位有健全的劳动人事、收入分配、社会保障等制度，并得到有效执行2分；          2.项目单位制度健全，但未得到有效执行1分；3.项目单位管理制度不健全0分。</t>
  </si>
  <si>
    <t>考核项目单位劳动人事、收入分配、社会保障等制度的健全性和执行的有效性。</t>
  </si>
  <si>
    <t>采购及合同管理</t>
  </si>
  <si>
    <t>1.项目的物资采购由政府统一采购1分；        2.项目实行合同制管理1分。</t>
  </si>
  <si>
    <t>考核需要政府招投标和签订合同采购的执行情况。</t>
  </si>
  <si>
    <t>资料完整及时性</t>
  </si>
  <si>
    <t xml:space="preserve">1.专人负责，积极协调配合1分；                                                                           2.项目档案管理规范、评价资料准备齐全1分；                                                                                3.资料报送及时1分。                                                                             </t>
  </si>
  <si>
    <t>考核项目单位对绩效评价的配合情况。</t>
  </si>
  <si>
    <t>资金管理</t>
  </si>
  <si>
    <t>资金台帐及支出审批</t>
  </si>
  <si>
    <t>1.项目单位建立项目资金管理台帐1.5分；    2.项目支出审批程序符合单位规定1.5分。</t>
  </si>
  <si>
    <t>考核项目单位对项目资金的管理和支出审批手续与内控制度的执行情况。</t>
  </si>
  <si>
    <t>1.项目资金使用做到专款专用2分；          2.不存在截留、挤占、挪用、虚列支出等现象2分。                                      如发现存在截留、挤占、挪用、虚列支出等现象，直接扣4分。</t>
  </si>
  <si>
    <t>考核对省财政资金使用的合规、合法情况。</t>
  </si>
  <si>
    <t>会计信息质量</t>
  </si>
  <si>
    <t>项目单位是否执行了国家统一的会计制度，相关会计信息真实、准确、完整、规范2分。</t>
  </si>
  <si>
    <t>考核项目单位财务会计信息的真实性。</t>
  </si>
  <si>
    <t>项目监督情况</t>
  </si>
  <si>
    <t>项目所在地主管部门建立项目绩效考评制度，开展项目检查、中期评估或年度考核2分。</t>
  </si>
  <si>
    <t>考核项目市、县（区）对项目执行、实施的监督、检查情况。</t>
  </si>
  <si>
    <t>产   出</t>
  </si>
  <si>
    <t>项目
产出</t>
  </si>
  <si>
    <t>投资完成率</t>
  </si>
  <si>
    <t>投资完成率为100%、90%-100%（不含）、80%-90%（含）、70%-80%（含）、50%-70%（含）、50%（含）以下，分别得8分、7分、5分、3分、1分、0分。</t>
  </si>
  <si>
    <t>对项目实际完成投资的考核。投资完成率=实际投资/计划（申报）投资。考核项目的投资完成情况。</t>
  </si>
  <si>
    <t>专项资金配套率</t>
  </si>
  <si>
    <t>专项资金配套率大于5倍7分，4-5倍（含）5分，3-4倍（含）4分，2-3倍（含）3分，1-2倍（含）1分，1倍以下（含）0分。</t>
  </si>
  <si>
    <t>专项资金配套率=项目资金总投入/省财政补助资金。考核省财政资金的杠杆作用，推动民营资本参与农村文化发展的效果。</t>
  </si>
  <si>
    <t>项目提前、按期完成申报内容8分；发现项目进度推迟30日以上、60日以上、90日以上、150日以上、180日以上，分别扣1分、3分、4分、6分、8分。</t>
  </si>
  <si>
    <t>考核项目完成时间符合项目申报（计划）的程度。</t>
  </si>
  <si>
    <t>完成质量</t>
  </si>
  <si>
    <t>1.项目达到或超过申报目标要求7分；        2.项目基本达到申报目标要求4分；           3.项目部分达到申报目标要求2分；           4.项目未达到申报目标要求0分。</t>
  </si>
  <si>
    <t>考核完成质量符合项目申报（计划）的情况。</t>
  </si>
  <si>
    <t>效   果</t>
  </si>
  <si>
    <t>项目效益</t>
  </si>
  <si>
    <t>经济效益</t>
  </si>
  <si>
    <t>1.改善个人的生活质量、提高演职员工作积极性2分；                                     2.项目单位经济效益提升2分；                   3.通过项目实施，普及农业生产知识，直接或间接提高农民收入2分，                         效果一般分别为1分，效果不明显0分。</t>
  </si>
  <si>
    <t>考核项目的实施给项目单位、个人、当地居民创造的直接或间接的经济效益。项目单位净利润2015年度比上年同期增长10%以上为显著，3-10%（不含）为一般，3%（不含）以下不明显。</t>
  </si>
  <si>
    <r>
      <t>1.项目实施实现预期目标，</t>
    </r>
    <r>
      <rPr>
        <sz val="10"/>
        <color indexed="10"/>
        <rFont val="仿宋_GB2312"/>
        <family val="3"/>
      </rPr>
      <t xml:space="preserve">服务内容和手段更加丰富1分；                               </t>
    </r>
    <r>
      <rPr>
        <sz val="10"/>
        <rFont val="仿宋_GB2312"/>
        <family val="3"/>
      </rPr>
      <t xml:space="preserve">  2.管理、运行和保障机制进一步完善1分；     3.人才队伍结构优化、素质提升1分；         </t>
    </r>
    <r>
      <rPr>
        <sz val="10"/>
        <color indexed="10"/>
        <rFont val="仿宋_GB2312"/>
        <family val="3"/>
      </rPr>
      <t>4.培育和促进文化消费1分；</t>
    </r>
    <r>
      <rPr>
        <sz val="10"/>
        <rFont val="仿宋_GB2312"/>
        <family val="3"/>
      </rPr>
      <t xml:space="preserve">                5.培育和规范文化类社会组织1分；          6.推进文化志愿辅导服务1分；               </t>
    </r>
    <r>
      <rPr>
        <sz val="10"/>
        <color indexed="10"/>
        <rFont val="仿宋_GB2312"/>
        <family val="3"/>
      </rPr>
      <t xml:space="preserve">7.活跃基层群众文化生活1分；              8.促进优秀文化传承与发展1分。  </t>
    </r>
    <r>
      <rPr>
        <sz val="10"/>
        <rFont val="仿宋_GB2312"/>
        <family val="3"/>
      </rPr>
      <t xml:space="preserve">          上述每项预期目标完成一般0.5分，没有实现预期目标0分。</t>
    </r>
  </si>
  <si>
    <t>考核项目的实施对当地所起到直接的和间接的社会效益。《关于加快构建现代公共文化服务体系的实施意见》第一、二、三、四条。</t>
  </si>
  <si>
    <t>运行机制创新</t>
  </si>
  <si>
    <t>1.推动公益性文化事业单位改革1分；        2.创新公共文化管理机制2分；              3.完善服务评价工作机制1分。              上述每项完成一般，分别得0.5分、1分、0.5分，没有实现上述目标0分。</t>
  </si>
  <si>
    <t>考核项目市、县（区）对项目的实施，推动农村文化运行机制创新情况。《关于加快构建现代公共文化服务体系的实施意见》第六条。</t>
  </si>
  <si>
    <t>1.通过项目的实施明显增强了企业竞争实力和比较优势1.5分；                            2.通过项目实施一定程度上提升了当地公众素质1.5分；                                   3.进一步引导农村群众的精神文化生活向正确的方向发展1.5分；                             4.通过项目实施一定程度上起到了示范引领、典型带动作用1.5分。                         上述每项完成一般，分别得0.5分，没有实现上述目标0分。</t>
  </si>
  <si>
    <t>考核项目的实施对项目单位和当地企业及社会的可持续积极影响。</t>
  </si>
  <si>
    <t>社会公众满意度</t>
  </si>
  <si>
    <t>每市、县（区）对社会公众随机问卷调查10人，社会公众满意度100%、90%-100%（不含）、80%-90%（含）、70%-80%（含）、60%-70%（含）、50%-60%（含）、50%（含）以下，分别得6分、5分、4分、3分、2分、1分、0分。调查的社会公众人数记录有效回答的人数。</t>
  </si>
  <si>
    <t xml:space="preserve">随机问卷调查社会公众对财政资金支持文化产业发展的满意程度。
社会公众满意度= 回答满意人数/调查的社会公众人数。 </t>
  </si>
  <si>
    <t>得分数</t>
  </si>
  <si>
    <t>安徽省农村文化建设专项补助-文化信息共享工程绩效评价指标</t>
  </si>
  <si>
    <t>项目市、县（区）根据当地的《国民经济“十三五”发展规划》编制的《公共文化服务体系“十三五”建设规划》或《农村文化建设“十三五”规划》，系当地农村文化建设的纲领性文件，依据此文件判断其内容详实，符合地方实际，目标明确，可操作性程度等。</t>
  </si>
  <si>
    <t>1.项目市、县（区）是否根据当地的《国民经济“十三五”发展规划》编制了《公共文化服务体系“十三五”建设规划》或《农村文化建设“十三五”规划》得2分；2.《公共文化服务体系“十三五”建设规划》或《农村文化建设“十三五”规划》，是否内容详实，符合地方实际，目标明确，可操作性强得2分。</t>
  </si>
  <si>
    <t>取得项目市、县（区）的《公共文化服务体系“十三五”建设规划》或《农村文化建设“十三五”规划》，根据其内容分析评价。</t>
  </si>
  <si>
    <t>根据省文化厅、新闻出版广电局、体育局、财政厅《农村文化建设专项补助实施办法》，判断项目市、县（区）在项目实施中加强领导、明确职责、整合资源、规范程序、加强督导等方面的工作。</t>
  </si>
  <si>
    <t>1、项目市、县（区）政府分管负责同志牵头，文化、新闻出版广电、体育、财政等有关部门负责同志参加，形成政府统一领导、部门密切配合的工作协调机制得1分；2.项目市、县（区）建立部门联动工作机制，结合日常调研、督查，及时掌握实施进度和成效，督促解决实施中的困难和问题得1分；3.项目市、县（区）及时调整充实文化信息共享工程村级服务点人员，分工明确、专人负责、责任到人得1分；4.项目市、县（区）制定文化信息共享工程村级服务点建设、管理、资金使用等相关规定或细则得1分。</t>
  </si>
  <si>
    <t>取得项目市、县（区）的公共文化服务体系或农村文化建设部门工作协调机制、联动工作机制和文化信息共享工程村级服务点的相关规定，根据其内容和实际工作情况分析评价。</t>
  </si>
  <si>
    <t>根据《关于村级基本公共文化服务标准化建设的指导意见》，对加强宣传引导、完善统一标识等做出了具体规定，参考该文件判断项目市、县（区）在项目宣传引导推动方面的工作及其成效。</t>
  </si>
  <si>
    <t>1.项目市、县（区）是否通过各种媒体，开展了面上和点上的宣传工作，坚持正确舆论宣传导向，宣传典型和亮点、取得的经验和成效，引导农村群众参加文化宣传讲座、科技培训和文化娱乐等活动每年不少于2次得1分；2.推广应用民生工程形象标识，为民生工程开展文化信息共享工程营造良好发展环境得1分；3.项目市、县（区）建立“村级基本公共文化服务标准化建设”工作专家指导组或相应组织，深入基层进行面对面、手把手指导得1分。</t>
  </si>
  <si>
    <t>查看宣传媒体宣传典型和亮点、取得的经验和成效，横幅、标语、板报等的情况，分析评价。</t>
  </si>
  <si>
    <t>根据《农村文化建设专项补助实施办法》要求，各市、县（区）根据本地实际，制定细则，以便组织项目实施情况。</t>
  </si>
  <si>
    <t>1.项目市、县（区）是否制定了实施方案或项目计划书，是否设置了绩效目标得得1.5分；2.是否将项目绩效目标细化分解为具体的绩效指标，有清晰、细化、可量化的目标值得1.5分；3.是否与年度任务数或计划数相对应得1.5分；4.是否与预算确定的投资额或资金量相匹配得1.5分。</t>
  </si>
  <si>
    <t>根据项目市、县（区）制定的项目实施方案或项目计划书，按照其设置的绩效目标与项目计划数量、资金比较分析评价。</t>
  </si>
  <si>
    <t>专项资金到位率</t>
  </si>
  <si>
    <t>根据《中央补助地方公共文化服务体系建设专项资金管理暂行办法》、省财政厅《安徽省公共文化服务体系建设专项资金管理办法》 和《农村文化建设专项补助实施办法》等要求，计算、判断专项资金到位率。</t>
  </si>
  <si>
    <t>达到100%为4分，每降低一个百分点扣0.2分，扣完为止。</t>
  </si>
  <si>
    <t>专项资金到位率=（实际到位资金/计划投入资金）×100%；
实际到位资金：一定时期（本年度或项目期）内实际落实到项目的资金。
计划投入资金：一定时期（本年度或项目期）内计划投入到项目的资金。</t>
  </si>
  <si>
    <t>根据《中央补助地方公共文化服务体系建设专项资金管理暂行办法》、省财政厅《安徽省公共文化服务体系建设专项资金管理办法》和《农村文化建设专项补助实施办法》等要求，计算、判断专项资金到位及时率。</t>
  </si>
  <si>
    <t>根据《农村文化建设专项补助实施办法》中的“建立部门联动工作机制，完善考核评价体系。结合日常调研、督查，及时掌握实施进度和成效，督促解决实施中的困难和问题，使文化民生工程成为群众欢迎、社会满意的惠民工程。”要求，在现场取得相关资料，判断制度健全有效性。</t>
  </si>
  <si>
    <t>1.项目市、县（区）财政、文化主管部门建立健全专项资金监管和绩效评价机制得0.5分；2.专项资金监管和绩效评价制度是否达到有效执行，对于监督和评价中发现的问题，根据整改文件跟踪直至达到整改得1分；3.项目市、县（区）逐级签订了目标责任书，目标责任明确，且有效考核得0.5分。</t>
  </si>
  <si>
    <t>根据项目市、县（区）项目实施方案或项目计划书，判断项目验收的规范性。</t>
  </si>
  <si>
    <t>1.项目市、县（区）项目完工后及时组织验收得1分；2.验收人员配备合理，手续齐全得1分。</t>
  </si>
  <si>
    <t>按照《农村文化建设专项补助实施办法》和上级要求，判断项目档案管理与信息报送的规范性。</t>
  </si>
  <si>
    <t xml:space="preserve">1. 每月向省厅报送1次文化信息共享工程进度报表及月度分析，报表及时准确，月度分析充分透彻得2分；2.项目档案管理制度是否健全，项目档案、工作日志是否真实、完整、装订成册得1分。                                                                                                             </t>
  </si>
  <si>
    <t>查看项目市、县（区）的项目资金核算情况和项目资金台账，根据《中央补助地方公共文化服务体系建设专项资金管理暂行办法》、省财政厅《安徽省公共文化服务体系建设专项资金管理办法》和相关项目资金核算制度等要求，对比判断项目资金使用的合规性。</t>
  </si>
  <si>
    <t>1.项目市、县（区）专项资金设置了专账核算，并做到专款专用得1分；
2.资金支付手续齐全，审批流程完善得1分；
3.资金支付凭证合规，不存在大额现金支付、不合规票据支出等违规现象得1分。如存在资金截留、挤占、挪用、虚报套取、未按照专项资金补助范围使用、因管理不善,造成国家资产损失、浪费等违反资金管理规定的现象或没有按规定的支出范围使用专项资金的、违反政府采购有关规定，损失浪费专项资金的、拒不接受财政、审计、文化等部门监督检查的该项得0分。</t>
  </si>
  <si>
    <t>根据相关资料和现场评价情况，与上级要求、项目实施方案对比，计算、判断项目实施内容完成程度。</t>
  </si>
  <si>
    <t>项目完成率为100%、95%（含）-100%、90%（含）-95%、85%（含）-90%、80%（含）-85%、75%（含）-80%、70%（含）-75%、70%以下，分别得7分、6分、5分、4分、3分、2分、1分、0分。</t>
  </si>
  <si>
    <t>根据项目实施方案，对项目实际完成内容与计划实施内容进行比较，评价项目申报内容的完成情况。项目实施内容完成程度=项目实际完成任务数/项目计划完成数×50%+项目实际支付金额/项目总投资×50%。</t>
  </si>
  <si>
    <t>根据上级要求、项目的实施方案和现场评价情况，计算、判断项目完成时效。</t>
  </si>
  <si>
    <t>项目提前、按期完成得6分；发现项目进度推迟30日以上、60日以上、90日以上、150日以上、180日以上，分别扣1分、3分、4分、5分、6分。</t>
  </si>
  <si>
    <t>根据项目实施方案，对项目的实际完成时间与计划时间比较分析评价。</t>
  </si>
  <si>
    <t>根据上级要求、项目的实施方案和现场评价情况，计算、判断项目质量达标率。</t>
  </si>
  <si>
    <t>设备正常运行和活动开展情况达标率为：100%，得5分；90%（含）-100%，得4分；
80%（含）-90%，得3分；70%（含）-80%，得2分；
60%（含）-70%，得1分；60%以下，得0分。</t>
  </si>
  <si>
    <t>质量达标率=验收质量达标项目数/已完工验收的项目数×100%，截至评价日仍在实施的项目，该指标评价按60%计算确认。</t>
  </si>
  <si>
    <t>根据上级要求、项目的实施方案和现场评价情况，计算、判断项目专项资金使用率。</t>
  </si>
  <si>
    <t>根据现场勘查和档案资料的记载情况，判断实施项目落实情况。</t>
  </si>
  <si>
    <t>1.有固定的专职或兼职文化信息共享工程村级服务点管理员，工作日志填写规范准确，设备购置到位，宽带正常运行，完成当年项目任务得1分；2.举办文化宣传讲座、科技培训、文化娱乐等活动每年不少于10次（含10次）得5分，每少一次扣1分，扣完为止；3.当年在市级以上党委、政府部门召开的文化工作会议上进行过典型发言、经验交流得1分。</t>
  </si>
  <si>
    <t>在全面评价项目市、县（区）整体情况基础上，每个项目市、县（区）随机抽查3个村，查看其文化信息共享工程村级服务点管理制度，举办文化宣传讲座、科技培训和文化娱乐等活动及其效果等资料，分析评价。</t>
  </si>
  <si>
    <t>根据《关于村级基本公共文化服务标准化建设的指导意见》和《农村文化建设专项补助实施办法》等文件的规定以及现场勘查和档案资料情况，判断项目实施对项目市、县（区）的社会效益。</t>
  </si>
  <si>
    <t>1.依托文化信息共享工程村级服务点每年至少开展10次不同的活动（如文化宣传讲座、科技培训、文化娱乐等），切实保障人民群众基本文化权益：
（1）作用显著得3分；（2）作用一般得1.5分；（3）无作用的得0分。
2.项目实施对满足当地农民崇德尚贤，提高建设美好家园的积极性：
（1）作用显著得3分；（2）作用一般得1.5分；（3）无作用的得0分。
3.项目实施对提高当地农民参与文化活动积极性的作用：
（1）作用显著得4分；（2）作用一般得2分；（3）无作用的得0分。</t>
  </si>
  <si>
    <t>根据《关于村级基本公共文化服务标准化建设的指导意见》和《农村文化建设专项补助实施办法》等文件的规定以及现场勘查和档案资料情况，判断项目实施对项目市、县（区）的可持续影响。</t>
  </si>
  <si>
    <t>1.通过项目的实施，对提高当地村民的文化素养和科学生活水平的作用：
（1）效果明显得4分；（2）效果一般得2分；（3）没有效果得0分。
2.通过项目实施，对传播先进文化，减少腐朽文化侵害：
（1）成效明显得4分；（2）成效一般得2分；（3）没有成效得0分。
3.建立群众需求征集、服务评价反馈等机制，提高农村文化建设项目与群众需求的契合度：
（1）成效明显得4分；（2）成效一般得2分；
（3）没有成效得0分。。</t>
  </si>
  <si>
    <t>农村群众满意度</t>
  </si>
  <si>
    <t>通过随机问卷调查、电话访问、现场走访等形式，对农村群众满意度进行调查。</t>
  </si>
  <si>
    <t>农村群众满意度达到90%得8分，每降低一个百分点扣0.2分，扣完为止。</t>
  </si>
  <si>
    <t>农村群众满意度=回答满意的人数/实际调查人数×100%。</t>
  </si>
  <si>
    <t>安徽省农村文化建设专项补助-农村文化活动绩效评价指标</t>
  </si>
  <si>
    <r>
      <t>填报单位</t>
    </r>
    <r>
      <rPr>
        <sz val="11"/>
        <rFont val="宋体"/>
        <family val="0"/>
      </rPr>
      <t xml:space="preserve">：   </t>
    </r>
  </si>
  <si>
    <r>
      <rPr>
        <b/>
        <sz val="9"/>
        <rFont val="宋体"/>
        <family val="0"/>
      </rPr>
      <t>指标
分值</t>
    </r>
  </si>
  <si>
    <t>1、项目市、县（区）政府分管负责同志牵头，文化、新闻出版广电、体育、财政等有关部门负责同志参加，形成政府统一领导、部门密切配合的工作协调机制得1分；2.项目市、县（区）建立部门联动工作机制，结合日常调研、督查，及时掌握实施进度和成效，督促解决实施中的困难和问题得1分；3.项目市、县（区）及时调整充实农村文化活动人员，分工明确、专人负责、责任到人得1分；4.项目市、县（区）制定农村文化活动建设、管理、资金使用等相关规定或细则得1分。</t>
  </si>
  <si>
    <t>取得项目市、县（区）的公共文化服务体系或农村文化建设部门工作协调机制、联动工作机制和农村文化活动相关规定，根据其内容和实际工作情况分析评价。</t>
  </si>
  <si>
    <t>1.项目市、县（区）是否通过各种媒体，开展了面上和点上的宣传工作，坚持正确舆论宣传导向，宣传典型和亮点、取得的经验和成效，每年不少于2次得1分；2.推广应用民生工程形象标识，为民生工程开展农村文化活动营造良好发展环境得1分；3.项目市、县（区）建立“村级基本公共文化服务标准化建设”工作专家指导组或相应组织，深入基层进行面对面、手把手指导得1分。</t>
  </si>
  <si>
    <t>查看宣传媒体宣传典型和亮点、取得的经验和成效，好人好事善行义举等资料，横幅、标语、板报等的情况，分析评价。</t>
  </si>
  <si>
    <t>1.项目市、县（区）是否制定了实施方案或项目计划书，是否设置了绩效目标得1.5分；2.是否将项目绩效目标细化分解为具体的绩效指标，有清晰、细化、可量化的目标值得1.5分；3.是否与年度任务数或计划数相对应得1.5分；4.是否与预算确定的资金量相匹配得1.5分。</t>
  </si>
  <si>
    <t>招投标制规范性</t>
  </si>
  <si>
    <t>按照《关于村级基本公共文化服务标准化建设的指导意见》要求，判断“实行统一集中采购”的情况。</t>
  </si>
  <si>
    <t xml:space="preserve">1.项目市、县（区）对项目的实施是否按照省招投标的规定，集中采购选择服务或商品提供单位得1分；2.是否根据集中采购招投标文件和评标结果，签订了规范、内容详实的合同，并达到了切实履行得1分。                                                                  </t>
  </si>
  <si>
    <t>根据项目市、县（区）为了实施项目，采取的采购办法，对照省招投标的相关规定分析评价。</t>
  </si>
  <si>
    <t>1.项目市、县（区）项目完工后及时组织验收得0.5分；2.验收人员配备合理，手续齐全得0.5分。</t>
  </si>
  <si>
    <t>有关单位提供资料是否及时、齐全、真实、准确得2分。</t>
  </si>
  <si>
    <t>根据相关资料和现场评价情况，与上级要求、项目实施方案或计划书对比，计算、判断项目实施内容完成程度。</t>
  </si>
  <si>
    <t>按照年度任务安排，错开农忙季节，节假日活动丰富得3分；按计划完成辖区一村一场演出任务得4分，根据各地报送的演出视频，省厅组织相关人员集体审看，综合评判，酌情得分。</t>
  </si>
  <si>
    <t>根据项目实施方案或计划书，对项目实际完成内容与计划实施内容进行比较，评价项目申报内容的完成情况。项目实施内容完成程度=项目实际完成任务数/项目计划完成数×50%+项目实际支付金额/项目总投资×50%。</t>
  </si>
  <si>
    <t>根据项目实施方案或计划书，对项目的实际完成时间与计划时间比较分析评价。</t>
  </si>
  <si>
    <t>质量达标率为：100%，得5分；90%（含）-100%，得4分；
80%（含）-90%，得3分；70%（含）-80%，得2分；
60%（含）-70%，得1分；60%以下，得0分。</t>
  </si>
  <si>
    <t>质量达标率=已完成场次数/合同中标场次数×100%，截至评价日仍在实施的项目，该指标评价按60%计算确认。</t>
  </si>
  <si>
    <t>1.有固定的专职或兼职农村文化活动负责人员，工作日志填写规范准确，完成当年项目任务得2分；2.“送戏进万村”网络平台（视频上传、招投标公布、新闻发布等）资料报送及时准确得3分；3.当年在市级以上党委、政府部门召开的文化工作会议上进行过典型发言、经验交流得1分；4.农村文化活动组织实施过程中对活动开展质量有检查、督查得1分。</t>
  </si>
  <si>
    <t>1.完成年度任务安排，切实保障人民群众基本文化权益：
（1）作用显著得3分；（2）作用一般得1.5分；（3）无作用的得0分。
2.项目实施对满足当地农民崇德尚贤，提高建设美好家园的积极性：
（1）作用显著得3分；（2）作用一般得1.5分；（3）无作用的得0分。
3.项目实施对提高当地农民参与文化活动积极性的作用：
（1）作用显著得4分；（2）作用一般得2分；（3）无作用的得0分。</t>
  </si>
  <si>
    <t>1.通过项目的实施，对提高当地村民的文化素养和科学生活水平的作用：
（1）效果明显得3分；（2）效果一般得2分；（3）没有效果得0分。
2.通过项目实施，对传播先进文化，减少腐朽文化侵害：
（1）成效明显得4分；（2）成效一般得2分；（3）没有成效得0分。
3.建立群众需求征集、服务评价反馈等机制，提高农村文化建设项目与群众需求的契合度：
（1）成效明显得3分；（2）成效一般得2分；
（3）没有成效得0分。。</t>
  </si>
  <si>
    <t>农村群众满意度达到90%得10分，每降低一个百分点扣0.2分，扣完为止。</t>
  </si>
  <si>
    <t>指标解释</t>
  </si>
  <si>
    <t>安徽省农村文化建设专项补助-农家书屋运行维护民生工程绩效评价指标</t>
  </si>
  <si>
    <t>得分数</t>
  </si>
  <si>
    <t>1.项目市、县（区）是否根据当地的《国民经济“十三五”发展规划》编制了《公共文化服务体系“十三五”建设规划》或《农村文化建设“十三五”规划》2分；2.《公共文化服务体系“十三五”建设规划》或《农村文化建设“十三五”规划》，是否内容详实，符合地方实际，目标明确，可操作性强2分。</t>
  </si>
  <si>
    <t>根据省文化厅、新闻出版广电局、体育局、财政厅《农村文化建设专项补助实施办法》、《农家书屋工程实施意见》和《农家书屋工程建设管理暂行办法》等文件规定，判断项目市、县（区）在项目实施中加强领导、明确职责、整合资源、规范程序、加强督导等方面的工作。</t>
  </si>
  <si>
    <t>1、项目市、县（区）政府分管负责同志牵头，文化、新闻出版广电、体育、财政等有关部门负责同志参加，形成政府统一领导、部门密切配合的工作协调机制1分；2.项目市、县（区）建立部门联动工作机制，结合日常调研、督查，及时掌握实施进度和成效，督促解决实施中的困难和问题1分；3.项目市、县（区）及时调整充实农家书屋领导机构人员，分工明确、专人负责、责任到人1分；4.项目市、县（区）制定农家书屋建设、管理、资金使用等相关规定或细则的1分。</t>
  </si>
  <si>
    <t>取得项目市、县（区）的公共文化服务体系或农村文化建设部门工作协调机制、联动工作机制和农家书屋领导机构的相关规定，根据其内容和实际工作情况分析评价。</t>
  </si>
  <si>
    <t>根据《关于村级基本公共文化服务标准化建设的指导意见》和《农家书屋工程实施意见》等，对加强宣传引导等做出了具体规定，参考该文件判断项目市、县（区）在项目宣传引导推动方面的工作及其成效。</t>
  </si>
  <si>
    <t>1.各市在媒体上对农家书屋宣传报道每年不少于2次1.5分；
2.张贴了农家书屋宣传画，利用横幅、标语、板报等宣传农家书屋1.5分；</t>
  </si>
  <si>
    <t>1.项目市、县（区）是否制定了实施方案或项目计划书，是否设置了绩效目标1.5分；2.是否将项目绩效目标细化分解为具体的绩效指标，有清晰、细化、可量化的目标值1.5分；3.是否与年度任务数或计划数相对应1.5分；4.是否与预算确定的投资额或资金量相匹配1.5分。</t>
  </si>
  <si>
    <t>根据《中央补助地方公共文化服务体系建设专项资金管理暂行办法》、省财政厅《安徽省公共文化服务体系建设专项资金管理办法》、《农村文化建设专项补助实施办法》和《农家书屋工程建设管理暂行办法》等要求，计算、判断专项资金到位率。</t>
  </si>
  <si>
    <t>根据《中央补助地方公共文化服务体系建设专项资金管理暂行办法》、省财政厅《安徽省公共文化服务体系建设专项资金管理办法》、《农村文化建设专项补助实施办法》和《农家书屋工程建设管理暂行办法》等要求，计算、判断专项资金到位及时率。</t>
  </si>
  <si>
    <t>1.项目市、县（区）财政、文化主管部门建立健全专项资金监管和绩效评价机制0.5分；2.专项资金监管和绩效评价制度是否达到有效执行，每年明查暗访分别不少于2次，对于监督和评价中发现的问题，根据整改文件跟踪直至达到整改的1分；3.项目市、县（区）逐级签订了目标责任书，目标责任明确，且有效考核的0.5分。</t>
  </si>
  <si>
    <t>按照《关于村级基本公共文化服务标准化建设的指导意见》和《农家书屋工程专项资金管理暂行办法》要求，判断“实行统一集中采购”的情况。</t>
  </si>
  <si>
    <t xml:space="preserve">1.项目市、县（区）对项目的实施是否按照省招投标的规定，集中采购选择服务或商品提供单位1分；2.是否根据集中采购招投标文件和评标结果，签订了规范、内容详实的合同，并达到了切实履行1分。                                                                  </t>
  </si>
  <si>
    <t>1.项目市、县（区）项目完工后及时组织验收0.5分；2.验收人员配备合理，手续齐全0.5分。</t>
  </si>
  <si>
    <t>按照《农村文化建设专项补助实施办法》、《农家书屋工程建设管理暂行办法》和上级要求，判断项目档案管理与信息报送的规范性。</t>
  </si>
  <si>
    <t xml:space="preserve">1.每月向省局报送1次农家书屋管理、使用和开展活动情况，报表及时准确，每季度向省局报送1次辖区内农家书屋工程情况的媒体宣传信息1分；2.项目档案管理制度是否健全，项目档案是否真实、完整、装订成册1分。                                                                                                              </t>
  </si>
  <si>
    <t>有关单位提供资料是否及时、齐全、真实、准确3分。</t>
  </si>
  <si>
    <t>查看项目市、县（区）的项目资金核算情况和项目资金台账，根据《中央补助地方公共文化服务体系建设专项资金管理暂行办法》、省财政厅《安徽省公共文化服务体系建设专项资金管理办法》和《农家书屋工程专项资金管理暂行办法》等要求，对比判断项目资金使用的合规性。</t>
  </si>
  <si>
    <t>1.项目市、县（区）专项资金设置了专账核算，并做到专款专用1分；
2.资金支付手续齐全，审批流程是否完善1分；
3.资金支付凭证合规，不存在大额现金支付、不合规票据支出等违规现象1分。如存在资金截留、挤占、挪用、虚报套取、未按照专项资金补助范围使用、因管理不善,造成国家资产损失、浪费等违反资金管理规定的现象或没有按规定的支出范围使用专项资金的、违反政府采购有关规定，擅自确定出版物及服务供应商的、已购出版物出现内容和质量问题，损失浪费专项资金的、拒不接受财政、审计、新闻出版等部门监督检查的该项为0分。</t>
  </si>
  <si>
    <t>1.项目市、县（区）专项资金严格执行了国库集中支付管理或县级报账制1分；
2.国库集中支付或县级报账制程序和手续完备的1分。</t>
  </si>
  <si>
    <t>出版物更新完成率为100%、95%（含）-100%、90%（含）-95%、85%（含）-90%、80%（含）-85%、75%（含）-80%、70%（含）-75%、70%以下，分别得7分、6分、5分、4分、3分、2分、1分、0分。</t>
  </si>
  <si>
    <t>根据上级要求、项目的实施方案或项目计划书等和现场评价情况，计算、判断项目完成时效。</t>
  </si>
  <si>
    <t>出版物更新项目提前、按期完成6分；发现项目进度推迟30日以上、60日以上、90日以上、150日以上、180日以上，分别扣1分、3分、4分、5分、6分。</t>
  </si>
  <si>
    <t>根据上级要求、项目的实施方案或项目计划书等和现场评价情况，计算、判断项目质量达标率。</t>
  </si>
  <si>
    <t>出版物更新质量达标率为：100%，得5分；90%（含）-100%，得4分；
80%（含）-90%，得3分；70%（含）-80%，得2分；
60%（含）-70%，得1分；60%以下，得0分。</t>
  </si>
  <si>
    <t>根据上级要求、项目的实施方案或项目计划书等和现场评价情况，计算、判断项目专项资金使用率。</t>
  </si>
  <si>
    <t>项目落实</t>
  </si>
  <si>
    <t>根据现场勘查和档案资料的记载情况，判断实施中对项目落实情况。</t>
  </si>
  <si>
    <t>1.农家书屋新增图书60册以上，每周开门不少于5天的1分；2.优化农家书屋布局，以村便民服务大厅、农民文化乐园等为主，向方便群众阅读点延伸的1分；
3.每个农家书屋每年不少于2次出版物流转，每次不少于100种，交接手续齐全，出版物没有丢失损坏的1分；4.组织阅读活动和培训1分；5.有固定的专职或兼职农家书屋管理员、农家书屋工作日志填写规范准确的1分；6.按时按要求完成出版物更新选书、配送、上架等工作，有完备的交接手续、标识的1分；
7.数字农家书屋建设实施覆盖数不少于35%，数字农家书屋有建设实施方案、计划、阅读活动等，材料完善，数字书屋APP安装人数和微信订阅号关注人数明显增加的1分。</t>
  </si>
  <si>
    <t>在全面评价项目市、县（区）整体情况基础上，每个项目市、县（区）随机抽查3个村，察看其农家书屋管理制度、读书组织、读书活动及其效果等资料，分析评价。</t>
  </si>
  <si>
    <t>根据现场勘查和档案资料情况，判断项目实施对项目市、县（区）的社会效益。</t>
  </si>
  <si>
    <t>1.依托农家书屋每年至少开展4次不同的活动（如读书征文、演讲、讲座，培训、等），对切实保障人民群众基本文化权益：
（1）作用显著得3分；（2）作用一般得1.5分；（3）无作用的得0分。
2.项目实施对满足当地农民崇德尚贤，提高建设美好家园的积极性：
（1）作用显著得3分；（2）作用一般得1.5分；（3）无作用的得0分。
3.项目实施对解决农民群众“买书难、借书难、看书难”的作用：
（1）作用显著得4分；（2）作用一般得2分；（3）无作用的得0分。</t>
  </si>
  <si>
    <t>根据现场勘查和档案资料的记载情况，判断项目实施对项目市、县（区）的可持续影响。</t>
  </si>
  <si>
    <t>1.通过项目的实施，对提高当地村民的文化素养和科学生活、科学生产水平的作用：
（1）效果明显得4分；（2）效果一般得2分；（3）没有效果得0分。
2.通过项目实施，每个农家书屋拥有基本藏书1500册，流动图书300册，报纸10种，流动期刊30种，对传播先进文化，减少腐朽文化侵害：
（1）成效明显得4分；（2）成效一般得2分；（3）没有成效得0分。3.建立群众需求征集、服务评价反馈等机制，提高农村文化建设项目与群众需求的契合度：
（1）成效明显得4分；（2）成效一般得2分；
（3）没有成效得0分。。</t>
  </si>
  <si>
    <t>农村群众满意度达到90%为8分，每降低一个百分点扣0.2分，扣完为止。</t>
  </si>
  <si>
    <t>安徽省农村文化建设专项补助-农村体育活动民生工程绩效评价指标</t>
  </si>
  <si>
    <t xml:space="preserve">填报单位：   </t>
  </si>
  <si>
    <t>指标
分值</t>
  </si>
  <si>
    <t>1.项目市、县（区）政府分管负责同志牵头，文化、新闻出版广电、体育、财政等有关部门负责同志参加，形成政府统一领导、部门密切配合的工作协调机制1分；2.项目市、县（区）整合各类面向农村的公共文化资源和服务，科学设置、统筹建设，形成合力，提升设施利用率和服务效能的1分；3.项目市、县（区）根据本地实际情况，结合美好乡村建设，制定细则，组织实施的1分；4.项目市、县（区）建立部门联动工作机制，结合日常调研、督查，及时掌握实施进度和成效，督促解决实施中的困难和问题1分。</t>
  </si>
  <si>
    <t>取得项目市、县（区）的公共文化服务体系或农村文化建设部门工作协调机制和联动工作机制的相关规定，根据其内容和实际工作情况分析评价。</t>
  </si>
  <si>
    <t>根据《关于村级基本公共文化服务标准化建设的指导意见》，对加强宣传引导、完善统一标识等做出了具体规定，参考该文件判断项目市、县（区）在项目宣传引导方面的工作及其成效。</t>
  </si>
  <si>
    <t>1.项目市、县（区）是否通过各种媒体，开展了面上和点上的宣传工作，坚持正确舆论宣传导向，宣传典型和亮点、取得的经验和成效，好人好事善行义举，引导农村群众参加体育活动1分；2.推广应用民生工程形象标识，为民生工程开展农村体育活动营造良好发展环境1分；3.项目市、县（区）建立“村级基本公共文化服务标准化建设”工作专家指导组或相应组织，深入基层进行面对面、手把手指导的1分。</t>
  </si>
  <si>
    <t>查看宣传媒体宣传典型和亮点、取得的经验和成效，好人好事善行义举等资料，现场查看民生工程形象标识、专家指导等情况，分析评价。</t>
  </si>
  <si>
    <t>根据《农村文化建设专项补助实施办法》要求，各市、县（区）根据本地实际，结合美好乡村建设，制定细则，以便组织项目实施情况。</t>
  </si>
  <si>
    <t>根据《中央补助地方公共文化服务体系建设专项资金管理暂行办法》、省财政厅《安徽省公共文化服务体系建设专项资金管理办法》和《农村文化建设专项补助实施办法》要求，计算、判断专项资金到位率。</t>
  </si>
  <si>
    <t>根据《中央补助地方公共文化服务体系建设专项资金管理暂行办法》、省财政厅《安徽省公共文化服务体系建设专项资金管理办法》和《农村文化建设专项补助实施办法》要求，计算、判断专项资金到位及时率。</t>
  </si>
  <si>
    <t>1.项目市、县（区）财政、文化主管部门建立健全专项资金监管和绩效评价机制1分；2.专项资金监管和绩效评价制度是否达到有效执行，对于监督和评价中发现的问题，根据整改文件跟踪直至达到整改的1分；3.项目市、县（区）逐级签订了目标责任书，目标责任明确，且有效考核的1分。</t>
  </si>
  <si>
    <t>1.项目市、县（区）对项目完工后及时组织验收1分；2.验收人员配备合理，手续齐全1分。</t>
  </si>
  <si>
    <t xml:space="preserve">1.项目市、县（区）是否按照要求，及时向上级报送开展农村体育活动的数据资料1分；2.项目档案管理制度是否健全，项目档案是否真实、完整、装订成册1分。                                               </t>
  </si>
  <si>
    <t>查看项目市、县（区）的项目资金核算情况和项目资金台账，根据《中央补助地方公共文化服务体系建设专项资金管理暂行办法》、省财政厅《安徽省公共文化服务体系建设专项资金管理办法》和相关项目资金的核算制度，对比判断项目资金使用的合规性。</t>
  </si>
  <si>
    <t>1.项目市、县（区）专项资金设置了专账核算，并做到专款专用1分；
2.资金支付手续齐全，审批流程是否完善1分；
3.资金支付凭证合规，不存在大额现金支付、不合规票据支出等违规现象1分。如存在资金截留、挤占、挪用、虚报套取、未按照专项资金补助范围使用、因管理不善,造成国家资产损失、浪费等违反资金管理规定的现象或用于支付各种罚款、捐款、赞助、投资等支出、编制内在职人员工资性支出和离退休人员离退休费、偿还债务和用于国家规定禁止列支的其他支出的该项为0分。</t>
  </si>
  <si>
    <t>投资完成率为100%、95%（含）-100%、90%（含）-95%、85%（含）-90%、80%（含）-85%、75%（含）-80%、70%（含）-75%、70%以下，分别得7分、6分、5分、4分、3分、2分、1分、0分。</t>
  </si>
  <si>
    <t>项目提前、按期完成6分；发现项目进度推迟30日以上、60日以上、90日以上、150日以上、180日以上，分别扣1分、3分、4分、5分、6分。</t>
  </si>
  <si>
    <t>质量达标率为100%、95%（含）-100%、90%（含）-95%、85%（含）-90%、80%（含）-85%、75%（含）-80%、70%（含）-75%、70%以下，分别得7分、6分、5分、4分、3分、2分、1分、0分。</t>
  </si>
  <si>
    <t>专项资金使用率为：
100%，得5分；90%（含）-100%，得4分；
80%（含）-90%，得3分；70%（含）-80%，得2分；
60%（含）-70%，得1分；60%以下，得0分。</t>
  </si>
  <si>
    <t>专项资金使用率=（项目实际支付的专项资金/项目实际收到的专项资金）×100%。
项目实际使用的专项资金是指截止评价日，项目已使用的专项资金额；项目实际收到的专项资金是指项目县或项目单位实际收到的到账的专项资金额。</t>
  </si>
  <si>
    <t>根据现场勘查和档案资料的记载情况，判断实施中对项目落实及创新情况。</t>
  </si>
  <si>
    <t>1.结合全省美好乡村建设，各行政村每年开展1场以上农民喜闻乐见的体育健身活动3分；2.项目市、县（区）实施过程中创新项目资金筹集和使用、实施方式或活动形式，调动当地居民积极性效果明显的2分。</t>
  </si>
  <si>
    <t>项目落实：在全面评价项目市、县（区）总体情况基础上，每个项目市、县（区）随机抽查3个村，察看其体育活动管理制度、体育组织、体育活动及其效果等资料，分析评价。项目创新：根据项目市、县（区）对项目资金的筹集、使用，项目的实施、监督，项目的效果等分析评价。</t>
  </si>
  <si>
    <t>根据《安徽省全民健身实施计划（2016—2020年）》、《关于村级基本公共文化服务标准化建设的指导意见》和《农村文化建设专项补助实施办法》等文件的规定，判断项目实施对项目市、县（区）的社会效益。</t>
  </si>
  <si>
    <t>1.项目的实施，对于群众体育健身意识普遍增强，体育锻炼的积极性明显提高：（1）作用显著得3分（2）作用一般得1.5分（3）没有作用得0分。2.项目的实施，树立人人爱锻炼、会锻炼、勤锻炼、重规则、讲诚信、争贡献、乐分享的良好社会风尚的作用：（1）作用显著得3分（2）作用一般得1.5分（3）没有作用得0分。3.项目的实施，对形成“一市（行业）多品、一县一品”的全民健身品牌活动格局的作用：（1）作用显著得4分（2）作用一般得2分（3）没有作用得0分。</t>
  </si>
  <si>
    <t>根据《安徽省全民健身实施计划（2016—2020年）》、《关于村级基本公共文化服务标准化建设的指导意见》和《农村文化建设专项补助实施办法》等文件的规定，判断项目实施对项目市、县（区）的可持续影响。</t>
  </si>
  <si>
    <t>1.项目实施，对推广“运动是良医”等理念，提高全民健身方法和手段的科技含量：（1）效果明显得4分（2）效果一般得2分（3）没有效果得0分。2.项目实施，对于加强科学健身服务，提升全民健身科学化水平：（1）效果明显得4分（2）效果一般得2分（3）没有效果得0分。3、建立群众需求征集、服务评价反馈等机制，提高农村文化建设项目与群众需求的契合度：
（1）成效明显得4分；（2）成效一般得2分；
（3）没有成效得0分。</t>
  </si>
  <si>
    <t>评价项目的实施对当地群众的运动理念、弘扬体育文化、提升全面健身科学化水平、推动基本公共体育服务均等化等的可持续影响作用。</t>
  </si>
  <si>
    <t xml:space="preserve">1. 每月向省厅报送1次农村文化活动进度报表及月度分析，报表及时准确，月度分析充分透彻得2分；2.项目档案管理制度是否健全，项目档案、工作日志是否真实、完整、装订成册得1分。                                                                                                             </t>
  </si>
  <si>
    <t>有关单位提供资料是否及时、齐全、真实、准确得3分。</t>
  </si>
  <si>
    <t>扣分点</t>
  </si>
  <si>
    <t>未能很好的通过媒体、宣传栏、横幅标语、板报等形式开展文化惠民工程的面上和点上的宣传工作。</t>
  </si>
  <si>
    <t>当年未在市级以上党委、政府部门召开的文化工作会议上进行过典型发言、经验交流</t>
  </si>
  <si>
    <t>1.项目市、县（区）是否根据当地的《国民经济“十三五”发展规划》编制了《公共文化服务体系“十三五”建设规划》得2分；2.《公共文化服务体系“十三五”建设规划》涉及公共文化场馆免费开放是否内容详实，符合地方实际，目标明确，可操作性强得2分。</t>
  </si>
  <si>
    <t>1.项目市、县（区）及时组织检查督导得1分；2.检查人员配备合理，手续齐全，记录完整得1分。</t>
  </si>
  <si>
    <t>项目市、县（区）部分基层单位未能及时组织检查督导，且手续不齐全，记录不完整。</t>
  </si>
  <si>
    <t>有关单位提供资料不够齐全、准确。</t>
  </si>
  <si>
    <t>被评价单位：经开区</t>
  </si>
  <si>
    <t>经开区档案管理与信息传递中，未能逐月进行项目进度的充分透彻分析，以做到报表及时准确。项目档案、工作日志不完整。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</si>
</sst>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6">
    <font>
      <sz val="12"/>
      <name val="宋体"/>
      <family val="0"/>
    </font>
    <font>
      <sz val="11"/>
      <name val="宋体"/>
      <family val="0"/>
    </font>
    <font>
      <b/>
      <sz val="9"/>
      <name val="宋体"/>
      <family val="0"/>
    </font>
    <font>
      <sz val="10"/>
      <color indexed="10"/>
      <name val="仿宋_GB2312"/>
      <family val="3"/>
    </font>
    <font>
      <sz val="10"/>
      <name val="仿宋_GB2312"/>
      <family val="3"/>
    </font>
    <font>
      <sz val="11"/>
      <color indexed="8"/>
      <name val="宋体"/>
      <family val="0"/>
    </font>
    <font>
      <sz val="11"/>
      <color indexed="62"/>
      <name val="宋体"/>
      <family val="0"/>
    </font>
    <font>
      <sz val="11"/>
      <color indexed="9"/>
      <name val="宋体"/>
      <family val="0"/>
    </font>
    <font>
      <sz val="11"/>
      <color indexed="52"/>
      <name val="宋体"/>
      <family val="0"/>
    </font>
    <font>
      <b/>
      <sz val="15"/>
      <color indexed="56"/>
      <name val="宋体"/>
      <family val="0"/>
    </font>
    <font>
      <b/>
      <sz val="13"/>
      <color indexed="56"/>
      <name val="宋体"/>
      <family val="0"/>
    </font>
    <font>
      <b/>
      <sz val="11"/>
      <color indexed="56"/>
      <name val="宋体"/>
      <family val="0"/>
    </font>
    <font>
      <sz val="11"/>
      <color indexed="10"/>
      <name val="宋体"/>
      <family val="0"/>
    </font>
    <font>
      <b/>
      <sz val="11"/>
      <color indexed="63"/>
      <name val="宋体"/>
      <family val="0"/>
    </font>
    <font>
      <b/>
      <sz val="11"/>
      <color indexed="8"/>
      <name val="宋体"/>
      <family val="0"/>
    </font>
    <font>
      <u val="single"/>
      <sz val="12"/>
      <color indexed="12"/>
      <name val="宋体"/>
      <family val="0"/>
    </font>
    <font>
      <b/>
      <sz val="11"/>
      <color indexed="9"/>
      <name val="宋体"/>
      <family val="0"/>
    </font>
    <font>
      <sz val="11"/>
      <color indexed="20"/>
      <name val="宋体"/>
      <family val="0"/>
    </font>
    <font>
      <u val="single"/>
      <sz val="12"/>
      <color indexed="36"/>
      <name val="宋体"/>
      <family val="0"/>
    </font>
    <font>
      <i/>
      <sz val="11"/>
      <color indexed="23"/>
      <name val="宋体"/>
      <family val="0"/>
    </font>
    <font>
      <sz val="11"/>
      <color indexed="60"/>
      <name val="宋体"/>
      <family val="0"/>
    </font>
    <font>
      <b/>
      <sz val="18"/>
      <color indexed="56"/>
      <name val="宋体"/>
      <family val="0"/>
    </font>
    <font>
      <b/>
      <sz val="11"/>
      <color indexed="52"/>
      <name val="宋体"/>
      <family val="0"/>
    </font>
    <font>
      <sz val="11"/>
      <color indexed="17"/>
      <name val="宋体"/>
      <family val="0"/>
    </font>
    <font>
      <sz val="12"/>
      <name val="楷体_GB2312"/>
      <family val="3"/>
    </font>
    <font>
      <sz val="11"/>
      <name val="楷体_GB2312"/>
      <family val="3"/>
    </font>
    <font>
      <b/>
      <sz val="10"/>
      <name val="仿宋_GB2312"/>
      <family val="3"/>
    </font>
    <font>
      <sz val="9"/>
      <name val="宋体"/>
      <family val="0"/>
    </font>
    <font>
      <b/>
      <sz val="9"/>
      <name val="Times New Roman"/>
      <family val="1"/>
    </font>
    <font>
      <b/>
      <sz val="9"/>
      <color indexed="8"/>
      <name val="宋体"/>
      <family val="0"/>
    </font>
    <font>
      <b/>
      <sz val="12"/>
      <name val="宋体"/>
      <family val="0"/>
    </font>
    <font>
      <b/>
      <sz val="16"/>
      <name val="宋体"/>
      <family val="0"/>
    </font>
    <font>
      <b/>
      <sz val="11"/>
      <name val="仿宋_GB2312"/>
      <family val="3"/>
    </font>
    <font>
      <sz val="9"/>
      <color indexed="8"/>
      <name val="宋体"/>
      <family val="0"/>
    </font>
    <font>
      <sz val="11"/>
      <color indexed="8"/>
      <name val="等线"/>
      <family val="0"/>
    </font>
    <font>
      <sz val="11"/>
      <color indexed="9"/>
      <name val="等线"/>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14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34" fillId="2"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6" borderId="0" applyNumberFormat="0" applyBorder="0" applyAlignment="0" applyProtection="0"/>
    <xf numFmtId="0" fontId="34" fillId="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34" fillId="10" borderId="0" applyNumberFormat="0" applyBorder="0" applyAlignment="0" applyProtection="0"/>
    <xf numFmtId="0" fontId="34" fillId="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34" fillId="18" borderId="0" applyNumberFormat="0" applyBorder="0" applyAlignment="0" applyProtection="0"/>
    <xf numFmtId="0" fontId="34" fillId="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20"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9" fillId="0" borderId="1" applyNumberFormat="0" applyFill="0" applyAlignment="0" applyProtection="0"/>
    <xf numFmtId="0" fontId="9" fillId="0" borderId="1"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1" fillId="0" borderId="0" applyNumberFormat="0" applyFill="0" applyBorder="0" applyAlignment="0" applyProtection="0"/>
    <xf numFmtId="0" fontId="17" fillId="3" borderId="0" applyNumberFormat="0" applyBorder="0" applyAlignment="0" applyProtection="0"/>
    <xf numFmtId="0" fontId="17"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23" fillId="4" borderId="0" applyNumberFormat="0" applyBorder="0" applyAlignment="0" applyProtection="0"/>
    <xf numFmtId="0" fontId="23" fillId="4" borderId="0" applyNumberFormat="0" applyBorder="0" applyAlignment="0" applyProtection="0"/>
    <xf numFmtId="0" fontId="14" fillId="0" borderId="4" applyNumberFormat="0" applyFill="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4" borderId="5" applyNumberFormat="0" applyAlignment="0" applyProtection="0"/>
    <xf numFmtId="0" fontId="22" fillId="14" borderId="5" applyNumberFormat="0" applyAlignment="0" applyProtection="0"/>
    <xf numFmtId="0" fontId="16" fillId="21" borderId="6" applyNumberFormat="0" applyAlignment="0" applyProtection="0"/>
    <xf numFmtId="0" fontId="16" fillId="21" borderId="6"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 fillId="0" borderId="7" applyNumberFormat="0" applyFill="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13" fillId="14" borderId="8" applyNumberFormat="0" applyAlignment="0" applyProtection="0"/>
    <xf numFmtId="0" fontId="13" fillId="14" borderId="8" applyNumberFormat="0" applyAlignment="0" applyProtection="0"/>
    <xf numFmtId="0" fontId="6" fillId="7" borderId="5" applyNumberFormat="0" applyAlignment="0" applyProtection="0"/>
    <xf numFmtId="0" fontId="6" fillId="7" borderId="5" applyNumberFormat="0" applyAlignment="0" applyProtection="0"/>
    <xf numFmtId="0" fontId="18" fillId="0" borderId="0" applyNumberFormat="0" applyFill="0" applyBorder="0" applyAlignment="0" applyProtection="0"/>
    <xf numFmtId="0" fontId="0" fillId="9" borderId="9" applyNumberFormat="0" applyFont="0" applyAlignment="0" applyProtection="0"/>
    <xf numFmtId="0" fontId="0" fillId="9" borderId="9" applyNumberFormat="0" applyFont="0" applyAlignment="0" applyProtection="0"/>
    <xf numFmtId="0" fontId="35" fillId="22" borderId="0" applyNumberFormat="0" applyBorder="0" applyAlignment="0" applyProtection="0"/>
    <xf numFmtId="0" fontId="35" fillId="24" borderId="0" applyNumberFormat="0" applyBorder="0" applyAlignment="0" applyProtection="0"/>
    <xf numFmtId="0" fontId="35" fillId="21" borderId="0" applyNumberFormat="0" applyBorder="0" applyAlignment="0" applyProtection="0"/>
    <xf numFmtId="0" fontId="35" fillId="13" borderId="0" applyNumberFormat="0" applyBorder="0" applyAlignment="0" applyProtection="0"/>
    <xf numFmtId="0" fontId="35" fillId="18" borderId="0" applyNumberFormat="0" applyBorder="0" applyAlignment="0" applyProtection="0"/>
    <xf numFmtId="0" fontId="35" fillId="20" borderId="0" applyNumberFormat="0" applyBorder="0" applyAlignment="0" applyProtection="0"/>
  </cellStyleXfs>
  <cellXfs count="104">
    <xf numFmtId="0" fontId="0" fillId="0" borderId="0" xfId="0" applyAlignment="1">
      <alignment vertical="center"/>
    </xf>
    <xf numFmtId="0" fontId="0" fillId="0" borderId="0" xfId="0" applyFont="1" applyFill="1" applyBorder="1" applyAlignment="1">
      <alignment vertical="center"/>
    </xf>
    <xf numFmtId="0" fontId="24"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25" fillId="0" borderId="0" xfId="0" applyFont="1" applyBorder="1" applyAlignment="1">
      <alignment vertical="center"/>
    </xf>
    <xf numFmtId="0" fontId="26" fillId="8" borderId="10"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10" xfId="0" applyFont="1" applyFill="1" applyBorder="1" applyAlignment="1">
      <alignment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8" borderId="10" xfId="0" applyNumberFormat="1" applyFont="1" applyFill="1" applyBorder="1" applyAlignment="1">
      <alignment vertical="center" wrapText="1"/>
    </xf>
    <xf numFmtId="0" fontId="26" fillId="8" borderId="10" xfId="0" applyFont="1" applyFill="1" applyBorder="1" applyAlignment="1">
      <alignment horizontal="center" vertical="center"/>
    </xf>
    <xf numFmtId="0" fontId="4" fillId="8" borderId="0" xfId="0" applyFont="1" applyFill="1" applyBorder="1" applyAlignment="1">
      <alignment vertical="center" wrapText="1"/>
    </xf>
    <xf numFmtId="0" fontId="2" fillId="8"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7" fillId="0" borderId="0" xfId="0" applyFont="1" applyBorder="1" applyAlignment="1">
      <alignment vertical="center"/>
    </xf>
    <xf numFmtId="0" fontId="27" fillId="0" borderId="10" xfId="0" applyFont="1" applyBorder="1" applyAlignment="1">
      <alignment horizontal="center" vertical="center"/>
    </xf>
    <xf numFmtId="0" fontId="27" fillId="0" borderId="10" xfId="93" applyFont="1" applyFill="1" applyBorder="1" applyAlignment="1">
      <alignment horizontal="center" vertical="center" wrapText="1"/>
      <protection/>
    </xf>
    <xf numFmtId="0" fontId="27" fillId="0" borderId="10" xfId="0" applyFont="1" applyFill="1" applyBorder="1" applyAlignment="1">
      <alignment horizontal="center" vertical="center" wrapText="1"/>
    </xf>
    <xf numFmtId="0" fontId="27" fillId="0" borderId="10" xfId="0" applyFont="1" applyFill="1" applyBorder="1" applyAlignment="1">
      <alignment vertical="center" wrapText="1"/>
    </xf>
    <xf numFmtId="0" fontId="27" fillId="0" borderId="0" xfId="0" applyFont="1" applyFill="1" applyBorder="1" applyAlignment="1">
      <alignment vertical="center"/>
    </xf>
    <xf numFmtId="0" fontId="27" fillId="8" borderId="10" xfId="0" applyFont="1" applyFill="1" applyBorder="1" applyAlignment="1">
      <alignment horizontal="center" vertical="center" wrapText="1"/>
    </xf>
    <xf numFmtId="0" fontId="0" fillId="0" borderId="0" xfId="0" applyFont="1" applyFill="1" applyBorder="1" applyAlignment="1">
      <alignment horizontal="center" vertical="center"/>
    </xf>
    <xf numFmtId="0" fontId="2" fillId="0" borderId="10" xfId="95" applyFont="1" applyFill="1" applyBorder="1" applyAlignment="1">
      <alignment horizontal="center" vertical="center" wrapText="1"/>
      <protection/>
    </xf>
    <xf numFmtId="176" fontId="28" fillId="0" borderId="10" xfId="95" applyNumberFormat="1" applyFont="1" applyFill="1" applyBorder="1" applyAlignment="1">
      <alignment horizontal="center" vertical="center" wrapText="1" shrinkToFit="1"/>
      <protection/>
    </xf>
    <xf numFmtId="0" fontId="29" fillId="0" borderId="10" xfId="85" applyFont="1" applyFill="1" applyBorder="1" applyAlignment="1">
      <alignment horizontal="center" vertical="center"/>
      <protection/>
    </xf>
    <xf numFmtId="176" fontId="29" fillId="0" borderId="10" xfId="85" applyNumberFormat="1" applyFont="1" applyFill="1" applyBorder="1" applyAlignment="1">
      <alignment horizontal="center" vertical="center" shrinkToFit="1"/>
      <protection/>
    </xf>
    <xf numFmtId="0" fontId="0" fillId="0" borderId="0" xfId="89" applyFont="1" applyAlignment="1">
      <alignment vertical="center"/>
      <protection/>
    </xf>
    <xf numFmtId="0" fontId="30" fillId="0" borderId="0" xfId="89" applyFont="1" applyAlignment="1">
      <alignment vertical="center"/>
      <protection/>
    </xf>
    <xf numFmtId="0" fontId="0" fillId="0" borderId="0" xfId="91" applyFont="1" applyAlignment="1">
      <alignment vertical="center"/>
      <protection/>
    </xf>
    <xf numFmtId="0" fontId="1" fillId="0" borderId="0" xfId="91" applyFont="1" applyAlignment="1">
      <alignment vertical="center"/>
      <protection/>
    </xf>
    <xf numFmtId="0" fontId="27" fillId="0" borderId="10" xfId="0" applyNumberFormat="1" applyFont="1" applyFill="1" applyBorder="1" applyAlignment="1">
      <alignment vertical="center" wrapText="1"/>
    </xf>
    <xf numFmtId="0" fontId="27" fillId="8" borderId="10" xfId="0" applyFont="1" applyFill="1" applyBorder="1" applyAlignment="1">
      <alignment vertical="center" wrapText="1"/>
    </xf>
    <xf numFmtId="176" fontId="29" fillId="0" borderId="10" xfId="85" applyNumberFormat="1" applyFont="1" applyFill="1" applyBorder="1" applyAlignment="1">
      <alignment horizontal="center" vertical="center" shrinkToFit="1"/>
      <protection/>
    </xf>
    <xf numFmtId="0" fontId="27" fillId="0" borderId="0" xfId="0" applyFont="1" applyBorder="1" applyAlignment="1">
      <alignment horizontal="left" vertical="center"/>
    </xf>
    <xf numFmtId="0" fontId="27" fillId="0" borderId="0" xfId="0" applyFont="1" applyFill="1" applyBorder="1" applyAlignment="1">
      <alignment horizontal="center" vertical="center"/>
    </xf>
    <xf numFmtId="0" fontId="27" fillId="8" borderId="10" xfId="0" applyNumberFormat="1" applyFont="1" applyFill="1" applyBorder="1" applyAlignment="1">
      <alignment vertical="center" wrapText="1"/>
    </xf>
    <xf numFmtId="176" fontId="2" fillId="0" borderId="10" xfId="95" applyNumberFormat="1" applyFont="1" applyFill="1" applyBorder="1" applyAlignment="1">
      <alignment horizontal="center" vertical="center" wrapText="1" shrinkToFit="1"/>
      <protection/>
    </xf>
    <xf numFmtId="0" fontId="2" fillId="0" borderId="10" xfId="95" applyFont="1" applyBorder="1" applyAlignment="1">
      <alignment horizontal="center" vertical="center" wrapText="1"/>
      <protection/>
    </xf>
    <xf numFmtId="176" fontId="28" fillId="0" borderId="10" xfId="95" applyNumberFormat="1" applyFont="1" applyBorder="1" applyAlignment="1">
      <alignment horizontal="center" vertical="center" wrapText="1" shrinkToFit="1"/>
      <protection/>
    </xf>
    <xf numFmtId="176" fontId="2" fillId="0" borderId="10" xfId="95" applyNumberFormat="1" applyFont="1" applyBorder="1" applyAlignment="1">
      <alignment horizontal="center" vertical="center" wrapText="1" shrinkToFit="1"/>
      <protection/>
    </xf>
    <xf numFmtId="0" fontId="2" fillId="0" borderId="10" xfId="0" applyFont="1" applyBorder="1" applyAlignment="1">
      <alignment horizontal="center" vertical="center" wrapText="1"/>
    </xf>
    <xf numFmtId="0" fontId="27" fillId="0" borderId="0" xfId="0" applyFont="1" applyAlignment="1">
      <alignment vertical="center"/>
    </xf>
    <xf numFmtId="0" fontId="27" fillId="0" borderId="10" xfId="93" applyFont="1" applyBorder="1" applyAlignment="1">
      <alignment horizontal="center" vertical="center" wrapText="1"/>
      <protection/>
    </xf>
    <xf numFmtId="0" fontId="27" fillId="0" borderId="10" xfId="0" applyFont="1" applyBorder="1" applyAlignment="1">
      <alignment horizontal="center" vertical="center" wrapText="1"/>
    </xf>
    <xf numFmtId="0" fontId="27" fillId="0" borderId="10" xfId="0" applyFont="1" applyBorder="1" applyAlignment="1">
      <alignment vertical="center" wrapText="1"/>
    </xf>
    <xf numFmtId="0" fontId="29" fillId="0" borderId="10" xfId="85" applyFont="1" applyBorder="1" applyAlignment="1">
      <alignment horizontal="center" vertical="center"/>
      <protection/>
    </xf>
    <xf numFmtId="176" fontId="29" fillId="0" borderId="10" xfId="85" applyNumberFormat="1" applyFont="1" applyBorder="1" applyAlignment="1">
      <alignment horizontal="center" vertical="center" shrinkToFit="1"/>
      <protection/>
    </xf>
    <xf numFmtId="0" fontId="0" fillId="0" borderId="0" xfId="0" applyAlignment="1">
      <alignment horizontal="center" vertical="center"/>
    </xf>
    <xf numFmtId="0" fontId="0" fillId="0" borderId="0" xfId="0" applyAlignment="1">
      <alignment horizontal="left" vertical="center"/>
    </xf>
    <xf numFmtId="0" fontId="30" fillId="0" borderId="0" xfId="90" applyFont="1" applyAlignment="1">
      <alignment vertical="center"/>
      <protection/>
    </xf>
    <xf numFmtId="0" fontId="1" fillId="0" borderId="0" xfId="92" applyFont="1" applyAlignment="1">
      <alignment vertical="center"/>
      <protection/>
    </xf>
    <xf numFmtId="0" fontId="0" fillId="0" borderId="0" xfId="90" applyFont="1" applyAlignment="1">
      <alignment vertical="center"/>
      <protection/>
    </xf>
    <xf numFmtId="0" fontId="0" fillId="0" borderId="0" xfId="92" applyFont="1" applyAlignment="1">
      <alignment vertical="center"/>
      <protection/>
    </xf>
    <xf numFmtId="0" fontId="2" fillId="0" borderId="10" xfId="96" applyFont="1" applyBorder="1" applyAlignment="1">
      <alignment horizontal="center" vertical="center" wrapText="1"/>
      <protection/>
    </xf>
    <xf numFmtId="176" fontId="28" fillId="0" borderId="10" xfId="96" applyNumberFormat="1" applyFont="1" applyBorder="1" applyAlignment="1">
      <alignment horizontal="center" vertical="center" wrapText="1" shrinkToFit="1"/>
      <protection/>
    </xf>
    <xf numFmtId="0" fontId="2" fillId="0" borderId="10" xfId="0" applyFont="1" applyBorder="1" applyAlignment="1">
      <alignment horizontal="center" vertical="center" wrapText="1"/>
    </xf>
    <xf numFmtId="0" fontId="2" fillId="8" borderId="10" xfId="0" applyFont="1" applyFill="1" applyBorder="1" applyAlignment="1">
      <alignment horizontal="center" vertical="center" wrapText="1"/>
    </xf>
    <xf numFmtId="0" fontId="27" fillId="0" borderId="0" xfId="0" applyFont="1" applyAlignment="1">
      <alignment vertical="center"/>
    </xf>
    <xf numFmtId="0" fontId="27" fillId="0" borderId="10" xfId="0" applyFont="1" applyBorder="1" applyAlignment="1">
      <alignment horizontal="center" vertical="center"/>
    </xf>
    <xf numFmtId="0" fontId="27" fillId="8" borderId="10" xfId="0" applyFont="1" applyFill="1" applyBorder="1" applyAlignment="1">
      <alignment horizontal="center" vertical="center" wrapText="1"/>
    </xf>
    <xf numFmtId="0" fontId="27" fillId="0" borderId="10" xfId="94" applyFont="1" applyBorder="1" applyAlignment="1">
      <alignment horizontal="center" vertical="center" wrapText="1"/>
      <protection/>
    </xf>
    <xf numFmtId="0" fontId="27" fillId="0" borderId="10" xfId="0" applyFont="1" applyBorder="1" applyAlignment="1">
      <alignment horizontal="center" vertical="center" wrapText="1"/>
    </xf>
    <xf numFmtId="0" fontId="27" fillId="0" borderId="10" xfId="0" applyFont="1" applyBorder="1" applyAlignment="1">
      <alignment vertical="center" wrapText="1"/>
    </xf>
    <xf numFmtId="0" fontId="27" fillId="8" borderId="10" xfId="0" applyFont="1" applyFill="1" applyBorder="1" applyAlignment="1">
      <alignment vertical="center" wrapText="1"/>
    </xf>
    <xf numFmtId="0" fontId="29" fillId="0" borderId="10" xfId="86" applyFont="1" applyBorder="1" applyAlignment="1">
      <alignment horizontal="center" vertical="center"/>
      <protection/>
    </xf>
    <xf numFmtId="176" fontId="29" fillId="0" borderId="10" xfId="86" applyNumberFormat="1" applyFont="1" applyBorder="1" applyAlignment="1">
      <alignment horizontal="center" vertical="center" shrinkToFit="1"/>
      <protection/>
    </xf>
    <xf numFmtId="0" fontId="27" fillId="0" borderId="0" xfId="0" applyFont="1" applyAlignment="1">
      <alignment horizontal="center" vertical="center"/>
    </xf>
    <xf numFmtId="0" fontId="27" fillId="0" borderId="0" xfId="0" applyFont="1" applyAlignment="1">
      <alignment horizontal="left" vertical="center"/>
    </xf>
    <xf numFmtId="176" fontId="2" fillId="0" borderId="10" xfId="96" applyNumberFormat="1" applyFont="1" applyBorder="1" applyAlignment="1">
      <alignment horizontal="center" vertical="center" wrapText="1" shrinkToFit="1"/>
      <protection/>
    </xf>
    <xf numFmtId="0" fontId="33" fillId="0" borderId="10" xfId="0" applyFont="1" applyBorder="1" applyAlignment="1">
      <alignment vertical="center" wrapText="1"/>
    </xf>
    <xf numFmtId="0" fontId="30" fillId="0" borderId="0" xfId="87" applyFont="1" applyAlignment="1">
      <alignment vertical="center"/>
      <protection/>
    </xf>
    <xf numFmtId="0" fontId="0" fillId="0" borderId="0" xfId="87" applyFont="1" applyAlignment="1">
      <alignment vertical="center"/>
      <protection/>
    </xf>
    <xf numFmtId="0" fontId="1" fillId="0" borderId="0" xfId="88" applyFont="1" applyAlignment="1">
      <alignment vertical="center"/>
      <protection/>
    </xf>
    <xf numFmtId="0" fontId="0" fillId="0" borderId="0" xfId="88" applyFont="1" applyAlignment="1">
      <alignment vertical="center"/>
      <protection/>
    </xf>
    <xf numFmtId="0" fontId="2" fillId="0" borderId="10" xfId="86" applyFont="1" applyBorder="1" applyAlignment="1">
      <alignment horizontal="center" vertical="center"/>
      <protection/>
    </xf>
    <xf numFmtId="176" fontId="2" fillId="0" borderId="10" xfId="86" applyNumberFormat="1" applyFont="1" applyBorder="1" applyAlignment="1">
      <alignment horizontal="center" vertical="center" shrinkToFit="1"/>
      <protection/>
    </xf>
    <xf numFmtId="0" fontId="27" fillId="0" borderId="10" xfId="0" applyFont="1" applyBorder="1" applyAlignment="1">
      <alignment vertical="center"/>
    </xf>
    <xf numFmtId="0" fontId="31" fillId="8" borderId="0" xfId="0" applyFont="1" applyFill="1" applyAlignment="1">
      <alignment horizontal="center" vertical="center"/>
    </xf>
    <xf numFmtId="0" fontId="27" fillId="8" borderId="10" xfId="0" applyFont="1" applyFill="1" applyBorder="1" applyAlignment="1">
      <alignment horizontal="center" vertical="center" wrapText="1"/>
    </xf>
    <xf numFmtId="0" fontId="27" fillId="8" borderId="10" xfId="0" applyFont="1" applyFill="1" applyBorder="1" applyAlignment="1">
      <alignment horizontal="center" vertical="center"/>
    </xf>
    <xf numFmtId="0" fontId="27" fillId="8" borderId="10" xfId="0" applyFont="1" applyFill="1" applyBorder="1" applyAlignment="1">
      <alignment horizontal="center" vertical="center" wrapText="1"/>
    </xf>
    <xf numFmtId="0" fontId="31" fillId="8" borderId="0" xfId="0" applyFont="1" applyFill="1" applyAlignment="1">
      <alignment horizontal="center" vertical="center"/>
    </xf>
    <xf numFmtId="0" fontId="27" fillId="8" borderId="10" xfId="0" applyFont="1" applyFill="1" applyBorder="1" applyAlignment="1">
      <alignment horizontal="center" vertical="center"/>
    </xf>
    <xf numFmtId="0" fontId="27" fillId="8" borderId="11" xfId="0" applyFont="1" applyFill="1" applyBorder="1" applyAlignment="1">
      <alignment horizontal="center" vertical="center" wrapText="1"/>
    </xf>
    <xf numFmtId="0" fontId="27" fillId="8" borderId="12" xfId="0" applyFont="1" applyFill="1" applyBorder="1" applyAlignment="1">
      <alignment horizontal="center" vertical="center" wrapText="1"/>
    </xf>
    <xf numFmtId="0" fontId="27" fillId="8" borderId="13" xfId="0" applyFont="1" applyFill="1" applyBorder="1" applyAlignment="1">
      <alignment horizontal="center" vertical="center" wrapText="1"/>
    </xf>
    <xf numFmtId="0" fontId="26" fillId="8" borderId="14" xfId="0" applyFont="1" applyFill="1" applyBorder="1" applyAlignment="1">
      <alignment horizontal="left" vertical="center"/>
    </xf>
    <xf numFmtId="0" fontId="4" fillId="8" borderId="10" xfId="0" applyFont="1" applyFill="1" applyBorder="1" applyAlignment="1">
      <alignment horizontal="center" vertical="center" wrapText="1"/>
    </xf>
    <xf numFmtId="0" fontId="32" fillId="8" borderId="11" xfId="0" applyFont="1" applyFill="1" applyBorder="1" applyAlignment="1">
      <alignment horizontal="center" vertical="center" textRotation="255"/>
    </xf>
    <xf numFmtId="0" fontId="32" fillId="8" borderId="12" xfId="0" applyFont="1" applyFill="1" applyBorder="1" applyAlignment="1">
      <alignment horizontal="center" vertical="center" textRotation="255"/>
    </xf>
    <xf numFmtId="0" fontId="32" fillId="8" borderId="13" xfId="0" applyFont="1" applyFill="1" applyBorder="1" applyAlignment="1">
      <alignment horizontal="center" vertical="center" textRotation="255"/>
    </xf>
    <xf numFmtId="0" fontId="32" fillId="8" borderId="10" xfId="0" applyFont="1" applyFill="1" applyBorder="1" applyAlignment="1">
      <alignment horizontal="center" vertical="center" textRotation="255"/>
    </xf>
    <xf numFmtId="0" fontId="4" fillId="8" borderId="11" xfId="0" applyFont="1" applyFill="1" applyBorder="1" applyAlignment="1">
      <alignment horizontal="center" vertical="center"/>
    </xf>
    <xf numFmtId="0" fontId="4" fillId="8" borderId="12" xfId="0" applyFont="1" applyFill="1" applyBorder="1" applyAlignment="1">
      <alignment horizontal="center" vertical="center"/>
    </xf>
    <xf numFmtId="0" fontId="4" fillId="8" borderId="13" xfId="0" applyFont="1" applyFill="1" applyBorder="1" applyAlignment="1">
      <alignment horizontal="center" vertical="center"/>
    </xf>
    <xf numFmtId="0" fontId="4" fillId="8" borderId="10" xfId="0" applyFont="1" applyFill="1" applyBorder="1" applyAlignment="1">
      <alignment horizontal="center" vertical="center"/>
    </xf>
    <xf numFmtId="0" fontId="26" fillId="8" borderId="11" xfId="0" applyFont="1" applyFill="1" applyBorder="1" applyAlignment="1">
      <alignment horizontal="center" vertical="center" wrapText="1"/>
    </xf>
    <xf numFmtId="0" fontId="26" fillId="8" borderId="12" xfId="0" applyFont="1" applyFill="1" applyBorder="1" applyAlignment="1">
      <alignment horizontal="center" vertical="center" wrapText="1"/>
    </xf>
    <xf numFmtId="0" fontId="26" fillId="8" borderId="10"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8" borderId="12" xfId="0" applyFont="1" applyFill="1" applyBorder="1" applyAlignment="1">
      <alignment horizontal="center" vertical="center" wrapText="1"/>
    </xf>
  </cellXfs>
  <cellStyles count="129">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xfId="27"/>
    <cellStyle name="20% - 着色 2" xfId="28"/>
    <cellStyle name="20% - 着色 3" xfId="29"/>
    <cellStyle name="20% - 着色 4" xfId="30"/>
    <cellStyle name="20% - 着色 5" xfId="31"/>
    <cellStyle name="20% - 着色 6" xfId="32"/>
    <cellStyle name="40% - 强调文字颜色 1" xfId="33"/>
    <cellStyle name="40% - 强调文字颜色 1 2" xfId="34"/>
    <cellStyle name="40% - 强调文字颜色 2" xfId="35"/>
    <cellStyle name="40% - 强调文字颜色 2 2" xfId="36"/>
    <cellStyle name="40% - 强调文字颜色 3" xfId="37"/>
    <cellStyle name="40% - 强调文字颜色 3 2" xfId="38"/>
    <cellStyle name="40% - 强调文字颜色 4" xfId="39"/>
    <cellStyle name="40% - 强调文字颜色 4 2" xfId="40"/>
    <cellStyle name="40% - 强调文字颜色 5" xfId="41"/>
    <cellStyle name="40% - 强调文字颜色 5 2" xfId="42"/>
    <cellStyle name="40% - 强调文字颜色 6" xfId="43"/>
    <cellStyle name="40% - 强调文字颜色 6 2" xfId="44"/>
    <cellStyle name="40% - 着色 1" xfId="45"/>
    <cellStyle name="40% - 着色 2" xfId="46"/>
    <cellStyle name="40% - 着色 3" xfId="47"/>
    <cellStyle name="40% - 着色 4" xfId="48"/>
    <cellStyle name="40% - 着色 5" xfId="49"/>
    <cellStyle name="40% - 着色 6"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60% - 着色 1" xfId="63"/>
    <cellStyle name="60% - 着色 2" xfId="64"/>
    <cellStyle name="60% - 着色 3" xfId="65"/>
    <cellStyle name="60% - 着色 4" xfId="66"/>
    <cellStyle name="60% - 着色 5" xfId="67"/>
    <cellStyle name="60% - 着色 6" xfId="68"/>
    <cellStyle name="Percent" xfId="69"/>
    <cellStyle name="标题" xfId="70"/>
    <cellStyle name="标题 1" xfId="71"/>
    <cellStyle name="标题 1 2" xfId="72"/>
    <cellStyle name="标题 2" xfId="73"/>
    <cellStyle name="标题 2 2" xfId="74"/>
    <cellStyle name="标题 3" xfId="75"/>
    <cellStyle name="标题 3 2" xfId="76"/>
    <cellStyle name="标题 4" xfId="77"/>
    <cellStyle name="标题 4 2" xfId="78"/>
    <cellStyle name="标题 5" xfId="79"/>
    <cellStyle name="差" xfId="80"/>
    <cellStyle name="差 2" xfId="81"/>
    <cellStyle name="常规 2" xfId="82"/>
    <cellStyle name="常规 2 2" xfId="83"/>
    <cellStyle name="常规 3" xfId="84"/>
    <cellStyle name="常规 3 3 3" xfId="85"/>
    <cellStyle name="常规 3 3 3 2" xfId="86"/>
    <cellStyle name="常规_18.农村文化建设专项补助-农村体育活动" xfId="87"/>
    <cellStyle name="常规_18.农村文化建设专项补助-农村体育活动_1" xfId="88"/>
    <cellStyle name="常规_18.农村文化建设专项补助-农家书屋" xfId="89"/>
    <cellStyle name="常规_18.农村文化建设专项补助-农家书屋 2" xfId="90"/>
    <cellStyle name="常规_18.农村文化建设专项补助-农家书屋_1" xfId="91"/>
    <cellStyle name="常规_18.农村文化建设专项补助-农家书屋_1 2" xfId="92"/>
    <cellStyle name="常规_绩效考评指标(4.1） 2" xfId="93"/>
    <cellStyle name="常规_绩效考评指标(4.1） 2 2" xfId="94"/>
    <cellStyle name="常规_绩效考评指标(4.1） 2 2 3" xfId="95"/>
    <cellStyle name="常规_绩效考评指标(4.1） 2 2 3 2" xfId="96"/>
    <cellStyle name="Hyperlink" xfId="97"/>
    <cellStyle name="好" xfId="98"/>
    <cellStyle name="好 2" xfId="99"/>
    <cellStyle name="汇总" xfId="100"/>
    <cellStyle name="汇总 2" xfId="101"/>
    <cellStyle name="Currency" xfId="102"/>
    <cellStyle name="Currency [0]" xfId="103"/>
    <cellStyle name="计算" xfId="104"/>
    <cellStyle name="计算 2" xfId="105"/>
    <cellStyle name="检查单元格" xfId="106"/>
    <cellStyle name="检查单元格 2" xfId="107"/>
    <cellStyle name="解释性文本" xfId="108"/>
    <cellStyle name="解释性文本 2" xfId="109"/>
    <cellStyle name="警告文本" xfId="110"/>
    <cellStyle name="警告文本 2" xfId="111"/>
    <cellStyle name="链接单元格" xfId="112"/>
    <cellStyle name="链接单元格 2" xfId="113"/>
    <cellStyle name="Comma" xfId="114"/>
    <cellStyle name="Comma [0]" xfId="115"/>
    <cellStyle name="强调文字颜色 1" xfId="116"/>
    <cellStyle name="强调文字颜色 1 2" xfId="117"/>
    <cellStyle name="强调文字颜色 2" xfId="118"/>
    <cellStyle name="强调文字颜色 2 2" xfId="119"/>
    <cellStyle name="强调文字颜色 3" xfId="120"/>
    <cellStyle name="强调文字颜色 3 2" xfId="121"/>
    <cellStyle name="强调文字颜色 4" xfId="122"/>
    <cellStyle name="强调文字颜色 4 2" xfId="123"/>
    <cellStyle name="强调文字颜色 5" xfId="124"/>
    <cellStyle name="强调文字颜色 5 2" xfId="125"/>
    <cellStyle name="强调文字颜色 6" xfId="126"/>
    <cellStyle name="强调文字颜色 6 2" xfId="127"/>
    <cellStyle name="适中" xfId="128"/>
    <cellStyle name="适中 2" xfId="129"/>
    <cellStyle name="输出" xfId="130"/>
    <cellStyle name="输出 2" xfId="131"/>
    <cellStyle name="输入" xfId="132"/>
    <cellStyle name="输入 2" xfId="133"/>
    <cellStyle name="Followed Hyperlink" xfId="134"/>
    <cellStyle name="注释" xfId="135"/>
    <cellStyle name="注释 2" xfId="136"/>
    <cellStyle name="着色 1" xfId="137"/>
    <cellStyle name="着色 2" xfId="138"/>
    <cellStyle name="着色 3" xfId="139"/>
    <cellStyle name="着色 4" xfId="140"/>
    <cellStyle name="着色 5" xfId="141"/>
    <cellStyle name="着色 6" xfId="1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44"/>
  <sheetViews>
    <sheetView tabSelected="1" zoomScaleSheetLayoutView="100" zoomScalePageLayoutView="0" workbookViewId="0" topLeftCell="A23">
      <selection activeCell="J25" sqref="A4:J25"/>
    </sheetView>
  </sheetViews>
  <sheetFormatPr defaultColWidth="9.00390625" defaultRowHeight="14.25"/>
  <cols>
    <col min="1" max="1" width="4.125" style="3" customWidth="1"/>
    <col min="2" max="3" width="8.00390625" style="3" customWidth="1"/>
    <col min="4" max="4" width="9.625" style="24" customWidth="1"/>
    <col min="5" max="6" width="6.00390625" style="5" customWidth="1"/>
    <col min="7" max="7" width="43.50390625" style="1" customWidth="1"/>
    <col min="8" max="8" width="36.625" style="1" hidden="1" customWidth="1"/>
    <col min="9" max="9" width="26.625" style="3" hidden="1" customWidth="1"/>
    <col min="10" max="10" width="25.375" style="0" customWidth="1"/>
    <col min="11" max="16384" width="9.00390625" style="3" customWidth="1"/>
  </cols>
  <sheetData>
    <row r="1" spans="1:256" ht="14.25">
      <c r="A1" s="30" t="s">
        <v>0</v>
      </c>
      <c r="B1" s="29"/>
      <c r="C1" s="29"/>
      <c r="D1" s="29"/>
      <c r="E1" s="29"/>
      <c r="F1" s="29"/>
      <c r="G1" s="29"/>
      <c r="H1" s="29"/>
      <c r="I1" s="29"/>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10" ht="35.25" customHeight="1">
      <c r="A2" s="80" t="s">
        <v>1</v>
      </c>
      <c r="B2" s="80"/>
      <c r="C2" s="80"/>
      <c r="D2" s="80"/>
      <c r="E2" s="80"/>
      <c r="F2" s="80"/>
      <c r="G2" s="80"/>
      <c r="H2" s="80"/>
      <c r="I2" s="80"/>
      <c r="J2" s="80"/>
    </row>
    <row r="3" spans="1:256" ht="14.25">
      <c r="A3" s="32" t="s">
        <v>323</v>
      </c>
      <c r="B3" s="31"/>
      <c r="C3" s="31"/>
      <c r="D3" s="31"/>
      <c r="E3" s="31"/>
      <c r="F3" s="31"/>
      <c r="G3" s="31"/>
      <c r="H3" s="31"/>
      <c r="I3" s="31"/>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10" s="17" customFormat="1" ht="34.5" customHeight="1">
      <c r="A4" s="25" t="s">
        <v>3</v>
      </c>
      <c r="B4" s="25" t="s">
        <v>4</v>
      </c>
      <c r="C4" s="25" t="s">
        <v>5</v>
      </c>
      <c r="D4" s="25" t="s">
        <v>6</v>
      </c>
      <c r="E4" s="26" t="s">
        <v>7</v>
      </c>
      <c r="F4" s="39" t="s">
        <v>176</v>
      </c>
      <c r="G4" s="16" t="s">
        <v>8</v>
      </c>
      <c r="H4" s="16" t="s">
        <v>9</v>
      </c>
      <c r="I4" s="15" t="s">
        <v>10</v>
      </c>
      <c r="J4" s="43" t="s">
        <v>316</v>
      </c>
    </row>
    <row r="5" spans="1:10" s="17" customFormat="1" ht="56.25">
      <c r="A5" s="18">
        <v>1</v>
      </c>
      <c r="B5" s="81" t="s">
        <v>11</v>
      </c>
      <c r="C5" s="81" t="s">
        <v>12</v>
      </c>
      <c r="D5" s="19" t="s">
        <v>13</v>
      </c>
      <c r="E5" s="20">
        <v>4</v>
      </c>
      <c r="F5" s="20">
        <v>4</v>
      </c>
      <c r="G5" s="21" t="s">
        <v>14</v>
      </c>
      <c r="H5" s="21" t="s">
        <v>319</v>
      </c>
      <c r="I5" s="34" t="s">
        <v>15</v>
      </c>
      <c r="J5" s="47"/>
    </row>
    <row r="6" spans="1:10" s="17" customFormat="1" ht="81.75" customHeight="1">
      <c r="A6" s="18">
        <v>2</v>
      </c>
      <c r="B6" s="82"/>
      <c r="C6" s="81"/>
      <c r="D6" s="19" t="s">
        <v>16</v>
      </c>
      <c r="E6" s="20">
        <v>4</v>
      </c>
      <c r="F6" s="20">
        <v>4</v>
      </c>
      <c r="G6" s="21" t="s">
        <v>17</v>
      </c>
      <c r="H6" s="21" t="s">
        <v>18</v>
      </c>
      <c r="I6" s="34" t="s">
        <v>19</v>
      </c>
      <c r="J6" s="47"/>
    </row>
    <row r="7" spans="1:10" s="17" customFormat="1" ht="56.25">
      <c r="A7" s="18">
        <v>3</v>
      </c>
      <c r="B7" s="82"/>
      <c r="C7" s="81"/>
      <c r="D7" s="20" t="s">
        <v>20</v>
      </c>
      <c r="E7" s="20">
        <v>3</v>
      </c>
      <c r="F7" s="20">
        <v>1</v>
      </c>
      <c r="G7" s="21" t="s">
        <v>21</v>
      </c>
      <c r="H7" s="21" t="s">
        <v>22</v>
      </c>
      <c r="I7" s="21" t="s">
        <v>23</v>
      </c>
      <c r="J7" s="47" t="s">
        <v>317</v>
      </c>
    </row>
    <row r="8" spans="1:10" s="17" customFormat="1" ht="56.25" customHeight="1">
      <c r="A8" s="18">
        <v>4</v>
      </c>
      <c r="B8" s="82"/>
      <c r="C8" s="81"/>
      <c r="D8" s="19" t="s">
        <v>24</v>
      </c>
      <c r="E8" s="20">
        <v>6</v>
      </c>
      <c r="F8" s="20">
        <v>6</v>
      </c>
      <c r="G8" s="21" t="s">
        <v>25</v>
      </c>
      <c r="H8" s="21" t="s">
        <v>26</v>
      </c>
      <c r="I8" s="34" t="s">
        <v>27</v>
      </c>
      <c r="J8" s="79"/>
    </row>
    <row r="9" spans="1:10" s="17" customFormat="1" ht="62.25" customHeight="1">
      <c r="A9" s="18">
        <v>5</v>
      </c>
      <c r="B9" s="82"/>
      <c r="C9" s="81" t="s">
        <v>28</v>
      </c>
      <c r="D9" s="20" t="s">
        <v>29</v>
      </c>
      <c r="E9" s="20">
        <v>4</v>
      </c>
      <c r="F9" s="20">
        <v>4</v>
      </c>
      <c r="G9" s="21" t="s">
        <v>30</v>
      </c>
      <c r="H9" s="21" t="s">
        <v>31</v>
      </c>
      <c r="I9" s="34" t="s">
        <v>32</v>
      </c>
      <c r="J9" s="79"/>
    </row>
    <row r="10" spans="1:10" s="22" customFormat="1" ht="72" customHeight="1">
      <c r="A10" s="18">
        <v>6</v>
      </c>
      <c r="B10" s="82"/>
      <c r="C10" s="81"/>
      <c r="D10" s="20" t="s">
        <v>33</v>
      </c>
      <c r="E10" s="20">
        <v>4</v>
      </c>
      <c r="F10" s="20">
        <v>4</v>
      </c>
      <c r="G10" s="21" t="s">
        <v>34</v>
      </c>
      <c r="H10" s="21" t="s">
        <v>35</v>
      </c>
      <c r="I10" s="21" t="s">
        <v>36</v>
      </c>
      <c r="J10" s="79"/>
    </row>
    <row r="11" spans="1:10" s="17" customFormat="1" ht="56.25">
      <c r="A11" s="18">
        <v>7</v>
      </c>
      <c r="B11" s="81" t="s">
        <v>37</v>
      </c>
      <c r="C11" s="81" t="s">
        <v>38</v>
      </c>
      <c r="D11" s="20" t="s">
        <v>39</v>
      </c>
      <c r="E11" s="23">
        <v>2</v>
      </c>
      <c r="F11" s="23">
        <v>2</v>
      </c>
      <c r="G11" s="21" t="s">
        <v>40</v>
      </c>
      <c r="H11" s="21" t="s">
        <v>41</v>
      </c>
      <c r="I11" s="34" t="s">
        <v>42</v>
      </c>
      <c r="J11" s="79"/>
    </row>
    <row r="12" spans="1:10" s="17" customFormat="1" ht="33.75">
      <c r="A12" s="18">
        <v>8</v>
      </c>
      <c r="B12" s="82"/>
      <c r="C12" s="81"/>
      <c r="D12" s="20" t="s">
        <v>43</v>
      </c>
      <c r="E12" s="23">
        <v>2</v>
      </c>
      <c r="F12" s="23">
        <v>1</v>
      </c>
      <c r="G12" s="21" t="s">
        <v>44</v>
      </c>
      <c r="H12" s="21" t="s">
        <v>320</v>
      </c>
      <c r="I12" s="34" t="s">
        <v>45</v>
      </c>
      <c r="J12" s="47" t="s">
        <v>321</v>
      </c>
    </row>
    <row r="13" spans="1:10" s="17" customFormat="1" ht="45">
      <c r="A13" s="18">
        <v>9</v>
      </c>
      <c r="B13" s="82"/>
      <c r="C13" s="81"/>
      <c r="D13" s="23" t="s">
        <v>46</v>
      </c>
      <c r="E13" s="23">
        <v>3</v>
      </c>
      <c r="F13" s="23">
        <v>0</v>
      </c>
      <c r="G13" s="21" t="s">
        <v>47</v>
      </c>
      <c r="H13" s="21" t="s">
        <v>314</v>
      </c>
      <c r="I13" s="34" t="s">
        <v>49</v>
      </c>
      <c r="J13" s="47" t="s">
        <v>324</v>
      </c>
    </row>
    <row r="14" spans="1:10" s="17" customFormat="1" ht="22.5">
      <c r="A14" s="18">
        <v>10</v>
      </c>
      <c r="B14" s="82"/>
      <c r="C14" s="81"/>
      <c r="D14" s="23" t="s">
        <v>50</v>
      </c>
      <c r="E14" s="23">
        <v>3</v>
      </c>
      <c r="F14" s="23">
        <v>1</v>
      </c>
      <c r="G14" s="21" t="s">
        <v>51</v>
      </c>
      <c r="H14" s="33" t="s">
        <v>315</v>
      </c>
      <c r="I14" s="34" t="s">
        <v>53</v>
      </c>
      <c r="J14" s="79" t="s">
        <v>322</v>
      </c>
    </row>
    <row r="15" spans="1:10" s="17" customFormat="1" ht="101.25">
      <c r="A15" s="18">
        <v>11</v>
      </c>
      <c r="B15" s="82"/>
      <c r="C15" s="81" t="s">
        <v>54</v>
      </c>
      <c r="D15" s="20" t="s">
        <v>55</v>
      </c>
      <c r="E15" s="23">
        <v>3</v>
      </c>
      <c r="F15" s="23">
        <v>3</v>
      </c>
      <c r="G15" s="21" t="s">
        <v>56</v>
      </c>
      <c r="H15" s="21" t="s">
        <v>57</v>
      </c>
      <c r="I15" s="34" t="s">
        <v>58</v>
      </c>
      <c r="J15" s="79"/>
    </row>
    <row r="16" spans="1:10" s="17" customFormat="1" ht="33.75">
      <c r="A16" s="18">
        <v>12</v>
      </c>
      <c r="B16" s="82"/>
      <c r="C16" s="81"/>
      <c r="D16" s="20" t="s">
        <v>59</v>
      </c>
      <c r="E16" s="23">
        <v>2</v>
      </c>
      <c r="F16" s="23">
        <v>2</v>
      </c>
      <c r="G16" s="21" t="s">
        <v>60</v>
      </c>
      <c r="H16" s="21" t="s">
        <v>61</v>
      </c>
      <c r="I16" s="34" t="s">
        <v>62</v>
      </c>
      <c r="J16" s="79"/>
    </row>
    <row r="17" spans="1:10" s="17" customFormat="1" ht="45">
      <c r="A17" s="18">
        <v>13</v>
      </c>
      <c r="B17" s="81" t="s">
        <v>63</v>
      </c>
      <c r="C17" s="81" t="s">
        <v>64</v>
      </c>
      <c r="D17" s="20" t="s">
        <v>65</v>
      </c>
      <c r="E17" s="23">
        <v>8</v>
      </c>
      <c r="F17" s="23">
        <v>8</v>
      </c>
      <c r="G17" s="21" t="s">
        <v>66</v>
      </c>
      <c r="H17" s="21" t="s">
        <v>67</v>
      </c>
      <c r="I17" s="34" t="s">
        <v>68</v>
      </c>
      <c r="J17" s="79"/>
    </row>
    <row r="18" spans="1:10" s="17" customFormat="1" ht="45">
      <c r="A18" s="18">
        <v>14</v>
      </c>
      <c r="B18" s="82"/>
      <c r="C18" s="81"/>
      <c r="D18" s="20" t="s">
        <v>69</v>
      </c>
      <c r="E18" s="23">
        <v>6</v>
      </c>
      <c r="F18" s="23">
        <v>6</v>
      </c>
      <c r="G18" s="21" t="s">
        <v>70</v>
      </c>
      <c r="H18" s="21" t="s">
        <v>71</v>
      </c>
      <c r="I18" s="34" t="s">
        <v>72</v>
      </c>
      <c r="J18" s="79"/>
    </row>
    <row r="19" spans="1:10" s="17" customFormat="1" ht="45">
      <c r="A19" s="18">
        <v>15</v>
      </c>
      <c r="B19" s="82"/>
      <c r="C19" s="81"/>
      <c r="D19" s="20" t="s">
        <v>73</v>
      </c>
      <c r="E19" s="23">
        <v>5</v>
      </c>
      <c r="F19" s="23">
        <v>5</v>
      </c>
      <c r="G19" s="21" t="s">
        <v>74</v>
      </c>
      <c r="H19" s="21" t="s">
        <v>75</v>
      </c>
      <c r="I19" s="34" t="s">
        <v>76</v>
      </c>
      <c r="J19" s="79"/>
    </row>
    <row r="20" spans="1:10" s="17" customFormat="1" ht="63" customHeight="1">
      <c r="A20" s="18">
        <v>16</v>
      </c>
      <c r="B20" s="82"/>
      <c r="C20" s="81"/>
      <c r="D20" s="20" t="s">
        <v>77</v>
      </c>
      <c r="E20" s="23">
        <v>5</v>
      </c>
      <c r="F20" s="23">
        <v>5</v>
      </c>
      <c r="G20" s="21" t="s">
        <v>78</v>
      </c>
      <c r="H20" s="34" t="s">
        <v>79</v>
      </c>
      <c r="I20" s="34" t="s">
        <v>80</v>
      </c>
      <c r="J20" s="79"/>
    </row>
    <row r="21" spans="1:10" s="17" customFormat="1" ht="56.25">
      <c r="A21" s="18">
        <v>17</v>
      </c>
      <c r="B21" s="82"/>
      <c r="C21" s="81"/>
      <c r="D21" s="20" t="s">
        <v>81</v>
      </c>
      <c r="E21" s="23">
        <v>6</v>
      </c>
      <c r="F21" s="23">
        <v>4</v>
      </c>
      <c r="G21" s="21" t="s">
        <v>82</v>
      </c>
      <c r="H21" s="21" t="s">
        <v>83</v>
      </c>
      <c r="I21" s="34" t="s">
        <v>84</v>
      </c>
      <c r="J21" s="47" t="s">
        <v>318</v>
      </c>
    </row>
    <row r="22" spans="1:10" s="17" customFormat="1" ht="110.25" customHeight="1">
      <c r="A22" s="18">
        <v>18</v>
      </c>
      <c r="B22" s="81" t="s">
        <v>85</v>
      </c>
      <c r="C22" s="81" t="s">
        <v>86</v>
      </c>
      <c r="D22" s="20" t="s">
        <v>87</v>
      </c>
      <c r="E22" s="20">
        <v>10</v>
      </c>
      <c r="F22" s="20">
        <v>10</v>
      </c>
      <c r="G22" s="21" t="s">
        <v>88</v>
      </c>
      <c r="H22" s="21" t="s">
        <v>89</v>
      </c>
      <c r="I22" s="33" t="s">
        <v>90</v>
      </c>
      <c r="J22" s="79"/>
    </row>
    <row r="23" spans="1:10" s="17" customFormat="1" ht="109.5" customHeight="1">
      <c r="A23" s="18">
        <v>19</v>
      </c>
      <c r="B23" s="82"/>
      <c r="C23" s="81"/>
      <c r="D23" s="20" t="s">
        <v>91</v>
      </c>
      <c r="E23" s="23">
        <v>12</v>
      </c>
      <c r="F23" s="23">
        <v>12</v>
      </c>
      <c r="G23" s="21" t="s">
        <v>92</v>
      </c>
      <c r="H23" s="21" t="s">
        <v>93</v>
      </c>
      <c r="I23" s="38" t="s">
        <v>94</v>
      </c>
      <c r="J23" s="79"/>
    </row>
    <row r="24" spans="1:10" s="17" customFormat="1" ht="33.75">
      <c r="A24" s="18">
        <v>20</v>
      </c>
      <c r="B24" s="82"/>
      <c r="C24" s="81"/>
      <c r="D24" s="20" t="s">
        <v>95</v>
      </c>
      <c r="E24" s="23">
        <v>8</v>
      </c>
      <c r="F24" s="23">
        <v>8</v>
      </c>
      <c r="G24" s="21" t="s">
        <v>96</v>
      </c>
      <c r="H24" s="21" t="s">
        <v>97</v>
      </c>
      <c r="I24" s="21" t="s">
        <v>98</v>
      </c>
      <c r="J24" s="79"/>
    </row>
    <row r="25" spans="1:10" s="17" customFormat="1" ht="19.5" customHeight="1">
      <c r="A25" s="27" t="s">
        <v>99</v>
      </c>
      <c r="B25" s="35">
        <v>100</v>
      </c>
      <c r="C25" s="35">
        <v>100</v>
      </c>
      <c r="D25" s="28" t="s">
        <v>100</v>
      </c>
      <c r="E25" s="35">
        <f>SUM(E5:E24)</f>
        <v>100</v>
      </c>
      <c r="F25" s="35">
        <f>SUM(F5:F24)</f>
        <v>90</v>
      </c>
      <c r="G25" s="21" t="s">
        <v>100</v>
      </c>
      <c r="H25" s="28" t="s">
        <v>100</v>
      </c>
      <c r="I25" s="28" t="s">
        <v>100</v>
      </c>
      <c r="J25" s="79"/>
    </row>
    <row r="26" spans="4:10" s="17" customFormat="1" ht="11.25">
      <c r="D26" s="37"/>
      <c r="E26" s="36"/>
      <c r="F26" s="36"/>
      <c r="G26" s="22"/>
      <c r="H26" s="22"/>
      <c r="J26" s="44"/>
    </row>
    <row r="27" spans="4:10" s="17" customFormat="1" ht="11.25">
      <c r="D27" s="37"/>
      <c r="E27" s="36"/>
      <c r="F27" s="36"/>
      <c r="G27" s="22"/>
      <c r="H27" s="22"/>
      <c r="J27" s="44"/>
    </row>
    <row r="28" spans="4:10" s="17" customFormat="1" ht="11.25">
      <c r="D28" s="37"/>
      <c r="E28" s="36"/>
      <c r="F28" s="36"/>
      <c r="G28" s="22"/>
      <c r="H28" s="22"/>
      <c r="J28" s="44"/>
    </row>
    <row r="29" spans="4:10" s="17" customFormat="1" ht="11.25">
      <c r="D29" s="37"/>
      <c r="E29" s="36"/>
      <c r="F29" s="36"/>
      <c r="G29" s="22"/>
      <c r="H29" s="22"/>
      <c r="J29" s="44"/>
    </row>
    <row r="30" spans="4:10" s="17" customFormat="1" ht="11.25">
      <c r="D30" s="37"/>
      <c r="E30" s="36"/>
      <c r="F30" s="36"/>
      <c r="G30" s="22"/>
      <c r="H30" s="22"/>
      <c r="J30" s="44"/>
    </row>
    <row r="31" spans="4:10" s="17" customFormat="1" ht="11.25">
      <c r="D31" s="37"/>
      <c r="E31" s="36"/>
      <c r="F31" s="36"/>
      <c r="G31" s="22"/>
      <c r="H31" s="22"/>
      <c r="J31" s="44"/>
    </row>
    <row r="32" spans="4:10" s="17" customFormat="1" ht="11.25">
      <c r="D32" s="37"/>
      <c r="E32" s="36"/>
      <c r="F32" s="36"/>
      <c r="G32" s="22"/>
      <c r="H32" s="22"/>
      <c r="J32" s="44"/>
    </row>
    <row r="33" spans="4:10" s="17" customFormat="1" ht="11.25">
      <c r="D33" s="37"/>
      <c r="E33" s="36"/>
      <c r="F33" s="36"/>
      <c r="G33" s="22"/>
      <c r="H33" s="22"/>
      <c r="J33" s="44"/>
    </row>
    <row r="34" spans="4:10" s="17" customFormat="1" ht="11.25">
      <c r="D34" s="37"/>
      <c r="E34" s="36"/>
      <c r="F34" s="36"/>
      <c r="G34" s="22"/>
      <c r="H34" s="22"/>
      <c r="J34" s="44"/>
    </row>
    <row r="35" spans="4:10" s="17" customFormat="1" ht="11.25">
      <c r="D35" s="37"/>
      <c r="E35" s="36"/>
      <c r="F35" s="36"/>
      <c r="G35" s="22"/>
      <c r="H35" s="22"/>
      <c r="J35" s="44"/>
    </row>
    <row r="36" spans="4:10" s="17" customFormat="1" ht="11.25">
      <c r="D36" s="37"/>
      <c r="E36" s="36"/>
      <c r="F36" s="36"/>
      <c r="G36" s="22"/>
      <c r="H36" s="22"/>
      <c r="J36" s="44"/>
    </row>
    <row r="37" spans="4:10" s="17" customFormat="1" ht="11.25">
      <c r="D37" s="37"/>
      <c r="E37" s="36"/>
      <c r="F37" s="36"/>
      <c r="G37" s="22"/>
      <c r="H37" s="22"/>
      <c r="J37" s="44"/>
    </row>
    <row r="38" spans="4:10" s="17" customFormat="1" ht="11.25">
      <c r="D38" s="37"/>
      <c r="E38" s="36"/>
      <c r="F38" s="36"/>
      <c r="G38" s="22"/>
      <c r="H38" s="22"/>
      <c r="J38" s="44"/>
    </row>
    <row r="39" spans="4:10" s="17" customFormat="1" ht="11.25">
      <c r="D39" s="37"/>
      <c r="E39" s="36"/>
      <c r="F39" s="36"/>
      <c r="G39" s="22"/>
      <c r="H39" s="22"/>
      <c r="J39" s="44"/>
    </row>
    <row r="40" spans="4:10" s="17" customFormat="1" ht="11.25">
      <c r="D40" s="37"/>
      <c r="E40" s="36"/>
      <c r="F40" s="36"/>
      <c r="G40" s="22"/>
      <c r="H40" s="22"/>
      <c r="J40" s="44"/>
    </row>
    <row r="41" spans="4:10" s="17" customFormat="1" ht="11.25">
      <c r="D41" s="37"/>
      <c r="E41" s="36"/>
      <c r="F41" s="36"/>
      <c r="G41" s="22"/>
      <c r="H41" s="22"/>
      <c r="J41" s="44"/>
    </row>
    <row r="42" spans="4:10" s="17" customFormat="1" ht="14.25">
      <c r="D42" s="37"/>
      <c r="E42" s="36"/>
      <c r="F42" s="36"/>
      <c r="G42" s="22"/>
      <c r="H42" s="22"/>
      <c r="J42"/>
    </row>
    <row r="43" spans="4:10" s="17" customFormat="1" ht="14.25">
      <c r="D43" s="37"/>
      <c r="E43" s="36"/>
      <c r="F43" s="36"/>
      <c r="G43" s="22"/>
      <c r="H43" s="22"/>
      <c r="J43"/>
    </row>
    <row r="44" spans="4:10" s="17" customFormat="1" ht="14.25">
      <c r="D44" s="37"/>
      <c r="E44" s="36"/>
      <c r="F44" s="36"/>
      <c r="G44" s="22"/>
      <c r="H44" s="22"/>
      <c r="J44"/>
    </row>
  </sheetData>
  <sheetProtection/>
  <mergeCells count="11">
    <mergeCell ref="C17:C21"/>
    <mergeCell ref="C22:C24"/>
    <mergeCell ref="B5:B10"/>
    <mergeCell ref="B11:B16"/>
    <mergeCell ref="B17:B21"/>
    <mergeCell ref="B22:B24"/>
    <mergeCell ref="C15:C16"/>
    <mergeCell ref="A2:J2"/>
    <mergeCell ref="C5:C8"/>
    <mergeCell ref="C9:C10"/>
    <mergeCell ref="C11:C14"/>
  </mergeCells>
  <printOptions horizontalCentered="1"/>
  <pageMargins left="0.3937007874015748" right="0.3937007874015748" top="0.4724409448818898" bottom="0.4724409448818898" header="0.31496062992125984" footer="0.31496062992125984"/>
  <pageSetup fitToHeight="3" fitToWidth="1" horizontalDpi="600" verticalDpi="600" orientation="portrait" paperSize="9" scale="81" r:id="rId1"/>
  <headerFooter alignWithMargins="0">
    <oddFooter>&amp;C&amp;10&amp;P/&amp;N</oddFooter>
  </headerFooter>
</worksheet>
</file>

<file path=xl/worksheets/sheet2.xml><?xml version="1.0" encoding="utf-8"?>
<worksheet xmlns="http://schemas.openxmlformats.org/spreadsheetml/2006/main" xmlns:r="http://schemas.openxmlformats.org/officeDocument/2006/relationships">
  <dimension ref="A1:I25"/>
  <sheetViews>
    <sheetView zoomScalePageLayoutView="0" workbookViewId="0" topLeftCell="A7">
      <selection activeCell="F8" sqref="F8"/>
    </sheetView>
  </sheetViews>
  <sheetFormatPr defaultColWidth="9.00390625" defaultRowHeight="14.25"/>
  <cols>
    <col min="1" max="1" width="4.125" style="0" customWidth="1"/>
    <col min="2" max="3" width="8.00390625" style="0" customWidth="1"/>
    <col min="4" max="4" width="9.625" style="50" customWidth="1"/>
    <col min="5" max="6" width="6.00390625" style="51" customWidth="1"/>
    <col min="7" max="7" width="43.50390625" style="0" customWidth="1"/>
    <col min="8" max="8" width="36.625" style="0" customWidth="1"/>
    <col min="9" max="9" width="26.625" style="0" customWidth="1"/>
  </cols>
  <sheetData>
    <row r="1" spans="1:9" ht="14.25">
      <c r="A1" s="30" t="s">
        <v>0</v>
      </c>
      <c r="B1" s="29"/>
      <c r="C1" s="29"/>
      <c r="D1" s="29"/>
      <c r="E1" s="29"/>
      <c r="F1" s="29"/>
      <c r="G1" s="29"/>
      <c r="H1" s="29"/>
      <c r="I1" s="29"/>
    </row>
    <row r="2" spans="1:9" ht="35.25" customHeight="1">
      <c r="A2" s="80" t="s">
        <v>177</v>
      </c>
      <c r="B2" s="80"/>
      <c r="C2" s="80"/>
      <c r="D2" s="80"/>
      <c r="E2" s="80"/>
      <c r="F2" s="80"/>
      <c r="G2" s="80"/>
      <c r="H2" s="80"/>
      <c r="I2" s="80"/>
    </row>
    <row r="3" spans="1:9" ht="14.25">
      <c r="A3" s="32" t="s">
        <v>2</v>
      </c>
      <c r="B3" s="31"/>
      <c r="C3" s="31"/>
      <c r="D3" s="31"/>
      <c r="E3" s="31"/>
      <c r="F3" s="31"/>
      <c r="G3" s="31"/>
      <c r="H3" s="31"/>
      <c r="I3" s="31"/>
    </row>
    <row r="4" spans="1:9" s="44" customFormat="1" ht="34.5" customHeight="1">
      <c r="A4" s="40" t="s">
        <v>3</v>
      </c>
      <c r="B4" s="40" t="s">
        <v>4</v>
      </c>
      <c r="C4" s="40" t="s">
        <v>5</v>
      </c>
      <c r="D4" s="40" t="s">
        <v>6</v>
      </c>
      <c r="E4" s="41" t="s">
        <v>7</v>
      </c>
      <c r="F4" s="42" t="s">
        <v>176</v>
      </c>
      <c r="G4" s="43" t="s">
        <v>8</v>
      </c>
      <c r="H4" s="43" t="s">
        <v>9</v>
      </c>
      <c r="I4" s="15" t="s">
        <v>10</v>
      </c>
    </row>
    <row r="5" spans="1:9" s="44" customFormat="1" ht="67.5">
      <c r="A5" s="18">
        <v>1</v>
      </c>
      <c r="B5" s="81" t="s">
        <v>11</v>
      </c>
      <c r="C5" s="81" t="s">
        <v>12</v>
      </c>
      <c r="D5" s="45" t="s">
        <v>13</v>
      </c>
      <c r="E5" s="46">
        <v>4</v>
      </c>
      <c r="F5" s="46"/>
      <c r="G5" s="47" t="s">
        <v>178</v>
      </c>
      <c r="H5" s="47" t="s">
        <v>179</v>
      </c>
      <c r="I5" s="34" t="s">
        <v>180</v>
      </c>
    </row>
    <row r="6" spans="1:9" s="44" customFormat="1" ht="112.5">
      <c r="A6" s="18">
        <v>2</v>
      </c>
      <c r="B6" s="82"/>
      <c r="C6" s="81"/>
      <c r="D6" s="45" t="s">
        <v>16</v>
      </c>
      <c r="E6" s="46">
        <v>4</v>
      </c>
      <c r="F6" s="46"/>
      <c r="G6" s="47" t="s">
        <v>181</v>
      </c>
      <c r="H6" s="47" t="s">
        <v>182</v>
      </c>
      <c r="I6" s="34" t="s">
        <v>183</v>
      </c>
    </row>
    <row r="7" spans="1:9" s="44" customFormat="1" ht="101.25">
      <c r="A7" s="18">
        <v>3</v>
      </c>
      <c r="B7" s="82"/>
      <c r="C7" s="81"/>
      <c r="D7" s="46" t="s">
        <v>20</v>
      </c>
      <c r="E7" s="46">
        <v>3</v>
      </c>
      <c r="F7" s="46">
        <v>2</v>
      </c>
      <c r="G7" s="47" t="s">
        <v>184</v>
      </c>
      <c r="H7" s="47" t="s">
        <v>185</v>
      </c>
      <c r="I7" s="47" t="s">
        <v>186</v>
      </c>
    </row>
    <row r="8" spans="1:9" s="44" customFormat="1" ht="67.5">
      <c r="A8" s="18">
        <v>4</v>
      </c>
      <c r="B8" s="82"/>
      <c r="C8" s="81"/>
      <c r="D8" s="45" t="s">
        <v>24</v>
      </c>
      <c r="E8" s="46">
        <v>6</v>
      </c>
      <c r="F8" s="46">
        <v>1.5</v>
      </c>
      <c r="G8" s="47" t="s">
        <v>187</v>
      </c>
      <c r="H8" s="47" t="s">
        <v>188</v>
      </c>
      <c r="I8" s="34" t="s">
        <v>189</v>
      </c>
    </row>
    <row r="9" spans="1:9" s="44" customFormat="1" ht="67.5">
      <c r="A9" s="18">
        <v>5</v>
      </c>
      <c r="B9" s="82"/>
      <c r="C9" s="81" t="s">
        <v>28</v>
      </c>
      <c r="D9" s="46" t="s">
        <v>190</v>
      </c>
      <c r="E9" s="46">
        <v>4</v>
      </c>
      <c r="F9" s="46"/>
      <c r="G9" s="47" t="s">
        <v>191</v>
      </c>
      <c r="H9" s="47" t="s">
        <v>192</v>
      </c>
      <c r="I9" s="34" t="s">
        <v>193</v>
      </c>
    </row>
    <row r="10" spans="1:9" s="44" customFormat="1" ht="90">
      <c r="A10" s="18">
        <v>6</v>
      </c>
      <c r="B10" s="82"/>
      <c r="C10" s="81"/>
      <c r="D10" s="46" t="s">
        <v>33</v>
      </c>
      <c r="E10" s="46">
        <v>4</v>
      </c>
      <c r="F10" s="46"/>
      <c r="G10" s="47" t="s">
        <v>194</v>
      </c>
      <c r="H10" s="47" t="s">
        <v>35</v>
      </c>
      <c r="I10" s="47" t="s">
        <v>36</v>
      </c>
    </row>
    <row r="11" spans="1:9" s="44" customFormat="1" ht="67.5">
      <c r="A11" s="18">
        <v>7</v>
      </c>
      <c r="B11" s="81" t="s">
        <v>37</v>
      </c>
      <c r="C11" s="81" t="s">
        <v>38</v>
      </c>
      <c r="D11" s="46" t="s">
        <v>39</v>
      </c>
      <c r="E11" s="23">
        <v>2</v>
      </c>
      <c r="F11" s="23"/>
      <c r="G11" s="47" t="s">
        <v>195</v>
      </c>
      <c r="H11" s="47" t="s">
        <v>196</v>
      </c>
      <c r="I11" s="34" t="s">
        <v>42</v>
      </c>
    </row>
    <row r="12" spans="1:9" s="44" customFormat="1" ht="22.5">
      <c r="A12" s="18">
        <v>8</v>
      </c>
      <c r="B12" s="82"/>
      <c r="C12" s="81"/>
      <c r="D12" s="46" t="s">
        <v>43</v>
      </c>
      <c r="E12" s="23">
        <v>2</v>
      </c>
      <c r="F12" s="23"/>
      <c r="G12" s="47" t="s">
        <v>197</v>
      </c>
      <c r="H12" s="47" t="s">
        <v>198</v>
      </c>
      <c r="I12" s="34" t="s">
        <v>45</v>
      </c>
    </row>
    <row r="13" spans="1:9" s="44" customFormat="1" ht="45">
      <c r="A13" s="18">
        <v>9</v>
      </c>
      <c r="B13" s="82"/>
      <c r="C13" s="81"/>
      <c r="D13" s="23" t="s">
        <v>46</v>
      </c>
      <c r="E13" s="23">
        <v>3</v>
      </c>
      <c r="F13" s="23"/>
      <c r="G13" s="47" t="s">
        <v>199</v>
      </c>
      <c r="H13" s="47" t="s">
        <v>200</v>
      </c>
      <c r="I13" s="34" t="s">
        <v>49</v>
      </c>
    </row>
    <row r="14" spans="1:9" s="44" customFormat="1" ht="22.5">
      <c r="A14" s="18">
        <v>10</v>
      </c>
      <c r="B14" s="82"/>
      <c r="C14" s="81"/>
      <c r="D14" s="23" t="s">
        <v>50</v>
      </c>
      <c r="E14" s="23">
        <v>3</v>
      </c>
      <c r="F14" s="23"/>
      <c r="G14" s="47" t="s">
        <v>51</v>
      </c>
      <c r="H14" s="47" t="s">
        <v>52</v>
      </c>
      <c r="I14" s="34" t="s">
        <v>53</v>
      </c>
    </row>
    <row r="15" spans="1:9" s="44" customFormat="1" ht="112.5">
      <c r="A15" s="18">
        <v>11</v>
      </c>
      <c r="B15" s="82"/>
      <c r="C15" s="81" t="s">
        <v>54</v>
      </c>
      <c r="D15" s="46" t="s">
        <v>55</v>
      </c>
      <c r="E15" s="23">
        <v>3</v>
      </c>
      <c r="F15" s="23"/>
      <c r="G15" s="47" t="s">
        <v>201</v>
      </c>
      <c r="H15" s="47" t="s">
        <v>202</v>
      </c>
      <c r="I15" s="34" t="s">
        <v>58</v>
      </c>
    </row>
    <row r="16" spans="1:9" s="44" customFormat="1" ht="33.75">
      <c r="A16" s="18">
        <v>12</v>
      </c>
      <c r="B16" s="82"/>
      <c r="C16" s="81"/>
      <c r="D16" s="46" t="s">
        <v>59</v>
      </c>
      <c r="E16" s="23">
        <v>2</v>
      </c>
      <c r="F16" s="23"/>
      <c r="G16" s="47" t="s">
        <v>60</v>
      </c>
      <c r="H16" s="47" t="s">
        <v>61</v>
      </c>
      <c r="I16" s="34" t="s">
        <v>62</v>
      </c>
    </row>
    <row r="17" spans="1:9" s="44" customFormat="1" ht="67.5">
      <c r="A17" s="18">
        <v>13</v>
      </c>
      <c r="B17" s="81" t="s">
        <v>63</v>
      </c>
      <c r="C17" s="81" t="s">
        <v>64</v>
      </c>
      <c r="D17" s="46" t="s">
        <v>65</v>
      </c>
      <c r="E17" s="23">
        <v>7</v>
      </c>
      <c r="F17" s="23"/>
      <c r="G17" s="47" t="s">
        <v>203</v>
      </c>
      <c r="H17" s="47" t="s">
        <v>204</v>
      </c>
      <c r="I17" s="34" t="s">
        <v>205</v>
      </c>
    </row>
    <row r="18" spans="1:9" s="44" customFormat="1" ht="33.75">
      <c r="A18" s="18">
        <v>14</v>
      </c>
      <c r="B18" s="82"/>
      <c r="C18" s="81"/>
      <c r="D18" s="46" t="s">
        <v>69</v>
      </c>
      <c r="E18" s="23">
        <v>6</v>
      </c>
      <c r="F18" s="23"/>
      <c r="G18" s="47" t="s">
        <v>206</v>
      </c>
      <c r="H18" s="47" t="s">
        <v>207</v>
      </c>
      <c r="I18" s="34" t="s">
        <v>208</v>
      </c>
    </row>
    <row r="19" spans="1:9" s="44" customFormat="1" ht="45">
      <c r="A19" s="18">
        <v>15</v>
      </c>
      <c r="B19" s="82"/>
      <c r="C19" s="81"/>
      <c r="D19" s="46" t="s">
        <v>73</v>
      </c>
      <c r="E19" s="23">
        <v>5</v>
      </c>
      <c r="F19" s="23"/>
      <c r="G19" s="47" t="s">
        <v>209</v>
      </c>
      <c r="H19" s="47" t="s">
        <v>210</v>
      </c>
      <c r="I19" s="34" t="s">
        <v>211</v>
      </c>
    </row>
    <row r="20" spans="1:9" s="44" customFormat="1" ht="90">
      <c r="A20" s="18">
        <v>16</v>
      </c>
      <c r="B20" s="82"/>
      <c r="C20" s="81"/>
      <c r="D20" s="46" t="s">
        <v>77</v>
      </c>
      <c r="E20" s="23">
        <v>5</v>
      </c>
      <c r="F20" s="23"/>
      <c r="G20" s="34" t="s">
        <v>212</v>
      </c>
      <c r="H20" s="34" t="s">
        <v>79</v>
      </c>
      <c r="I20" s="34" t="s">
        <v>80</v>
      </c>
    </row>
    <row r="21" spans="1:9" s="44" customFormat="1" ht="78.75">
      <c r="A21" s="18">
        <v>17</v>
      </c>
      <c r="B21" s="82"/>
      <c r="C21" s="81"/>
      <c r="D21" s="46" t="s">
        <v>81</v>
      </c>
      <c r="E21" s="23">
        <v>7</v>
      </c>
      <c r="F21" s="23">
        <v>6</v>
      </c>
      <c r="G21" s="47" t="s">
        <v>213</v>
      </c>
      <c r="H21" s="47" t="s">
        <v>214</v>
      </c>
      <c r="I21" s="34" t="s">
        <v>215</v>
      </c>
    </row>
    <row r="22" spans="1:9" s="44" customFormat="1" ht="146.25">
      <c r="A22" s="18">
        <v>18</v>
      </c>
      <c r="B22" s="81" t="s">
        <v>85</v>
      </c>
      <c r="C22" s="81" t="s">
        <v>86</v>
      </c>
      <c r="D22" s="46" t="s">
        <v>87</v>
      </c>
      <c r="E22" s="46">
        <v>10</v>
      </c>
      <c r="F22" s="46"/>
      <c r="G22" s="47" t="s">
        <v>216</v>
      </c>
      <c r="H22" s="47" t="s">
        <v>217</v>
      </c>
      <c r="I22" s="47" t="s">
        <v>90</v>
      </c>
    </row>
    <row r="23" spans="1:9" s="44" customFormat="1" ht="135">
      <c r="A23" s="18">
        <v>19</v>
      </c>
      <c r="B23" s="82"/>
      <c r="C23" s="81"/>
      <c r="D23" s="46" t="s">
        <v>91</v>
      </c>
      <c r="E23" s="23">
        <v>12</v>
      </c>
      <c r="F23" s="23"/>
      <c r="G23" s="47" t="s">
        <v>218</v>
      </c>
      <c r="H23" s="47" t="s">
        <v>219</v>
      </c>
      <c r="I23" s="34" t="s">
        <v>94</v>
      </c>
    </row>
    <row r="24" spans="1:9" s="44" customFormat="1" ht="22.5">
      <c r="A24" s="18">
        <v>20</v>
      </c>
      <c r="B24" s="82"/>
      <c r="C24" s="81"/>
      <c r="D24" s="46" t="s">
        <v>220</v>
      </c>
      <c r="E24" s="23">
        <v>8</v>
      </c>
      <c r="F24" s="23"/>
      <c r="G24" s="47" t="s">
        <v>221</v>
      </c>
      <c r="H24" s="47" t="s">
        <v>222</v>
      </c>
      <c r="I24" s="47" t="s">
        <v>223</v>
      </c>
    </row>
    <row r="25" spans="1:9" s="44" customFormat="1" ht="24.75" customHeight="1">
      <c r="A25" s="48" t="s">
        <v>99</v>
      </c>
      <c r="B25" s="49">
        <v>100</v>
      </c>
      <c r="C25" s="49">
        <v>100</v>
      </c>
      <c r="D25" s="49" t="s">
        <v>100</v>
      </c>
      <c r="E25" s="49">
        <f>SUM(E5:E24)</f>
        <v>100</v>
      </c>
      <c r="F25" s="49"/>
      <c r="G25" s="49" t="s">
        <v>100</v>
      </c>
      <c r="H25" s="49" t="s">
        <v>100</v>
      </c>
      <c r="I25" s="49" t="s">
        <v>100</v>
      </c>
    </row>
  </sheetData>
  <sheetProtection/>
  <mergeCells count="11">
    <mergeCell ref="B11:B16"/>
    <mergeCell ref="C11:C14"/>
    <mergeCell ref="C15:C16"/>
    <mergeCell ref="A2:I2"/>
    <mergeCell ref="B5:B10"/>
    <mergeCell ref="C5:C8"/>
    <mergeCell ref="C9:C10"/>
    <mergeCell ref="B17:B21"/>
    <mergeCell ref="C17:C21"/>
    <mergeCell ref="B22:B24"/>
    <mergeCell ref="C22:C2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42"/>
  <sheetViews>
    <sheetView zoomScalePageLayoutView="0" workbookViewId="0" topLeftCell="A16">
      <selection activeCell="G6" sqref="G6"/>
    </sheetView>
  </sheetViews>
  <sheetFormatPr defaultColWidth="9.00390625" defaultRowHeight="14.25"/>
  <cols>
    <col min="1" max="1" width="4.125" style="0" customWidth="1"/>
    <col min="2" max="3" width="8.00390625" style="0" customWidth="1"/>
    <col min="4" max="4" width="9.625" style="50" customWidth="1"/>
    <col min="5" max="5" width="6.00390625" style="51" customWidth="1"/>
    <col min="6" max="6" width="41.00390625" style="0" customWidth="1"/>
    <col min="7" max="7" width="39.25390625" style="0" customWidth="1"/>
    <col min="8" max="8" width="26.625" style="0" customWidth="1"/>
  </cols>
  <sheetData>
    <row r="1" spans="1:8" ht="14.25">
      <c r="A1" s="52" t="s">
        <v>0</v>
      </c>
      <c r="B1" s="54"/>
      <c r="C1" s="54"/>
      <c r="D1" s="54"/>
      <c r="E1" s="54"/>
      <c r="F1" s="54"/>
      <c r="G1" s="54"/>
      <c r="H1" s="54"/>
    </row>
    <row r="2" spans="1:8" ht="35.25" customHeight="1">
      <c r="A2" s="84" t="s">
        <v>224</v>
      </c>
      <c r="B2" s="84"/>
      <c r="C2" s="84"/>
      <c r="D2" s="84"/>
      <c r="E2" s="84"/>
      <c r="F2" s="84"/>
      <c r="G2" s="84"/>
      <c r="H2" s="84"/>
    </row>
    <row r="3" spans="1:8" ht="14.25">
      <c r="A3" s="53" t="s">
        <v>225</v>
      </c>
      <c r="B3" s="55"/>
      <c r="C3" s="55"/>
      <c r="D3" s="55"/>
      <c r="E3" s="55"/>
      <c r="F3" s="55"/>
      <c r="G3" s="55"/>
      <c r="H3" s="55"/>
    </row>
    <row r="4" spans="1:8" s="60" customFormat="1" ht="34.5" customHeight="1">
      <c r="A4" s="56" t="s">
        <v>3</v>
      </c>
      <c r="B4" s="56" t="s">
        <v>4</v>
      </c>
      <c r="C4" s="56" t="s">
        <v>5</v>
      </c>
      <c r="D4" s="56" t="s">
        <v>6</v>
      </c>
      <c r="E4" s="57" t="s">
        <v>226</v>
      </c>
      <c r="F4" s="58" t="s">
        <v>248</v>
      </c>
      <c r="G4" s="58" t="s">
        <v>9</v>
      </c>
      <c r="H4" s="59" t="s">
        <v>10</v>
      </c>
    </row>
    <row r="5" spans="1:8" s="60" customFormat="1" ht="67.5">
      <c r="A5" s="61">
        <v>1</v>
      </c>
      <c r="B5" s="83" t="s">
        <v>11</v>
      </c>
      <c r="C5" s="83" t="s">
        <v>12</v>
      </c>
      <c r="D5" s="63" t="s">
        <v>13</v>
      </c>
      <c r="E5" s="64">
        <v>4</v>
      </c>
      <c r="F5" s="65" t="s">
        <v>178</v>
      </c>
      <c r="G5" s="65" t="s">
        <v>179</v>
      </c>
      <c r="H5" s="66" t="s">
        <v>180</v>
      </c>
    </row>
    <row r="6" spans="1:8" s="60" customFormat="1" ht="101.25">
      <c r="A6" s="61">
        <v>2</v>
      </c>
      <c r="B6" s="85"/>
      <c r="C6" s="83"/>
      <c r="D6" s="63" t="s">
        <v>16</v>
      </c>
      <c r="E6" s="64">
        <v>4</v>
      </c>
      <c r="F6" s="65" t="s">
        <v>181</v>
      </c>
      <c r="G6" s="65" t="s">
        <v>227</v>
      </c>
      <c r="H6" s="66" t="s">
        <v>228</v>
      </c>
    </row>
    <row r="7" spans="1:8" s="60" customFormat="1" ht="78.75">
      <c r="A7" s="61">
        <v>3</v>
      </c>
      <c r="B7" s="85"/>
      <c r="C7" s="83"/>
      <c r="D7" s="64" t="s">
        <v>20</v>
      </c>
      <c r="E7" s="64">
        <v>3</v>
      </c>
      <c r="F7" s="65" t="s">
        <v>184</v>
      </c>
      <c r="G7" s="65" t="s">
        <v>229</v>
      </c>
      <c r="H7" s="65" t="s">
        <v>230</v>
      </c>
    </row>
    <row r="8" spans="1:8" s="60" customFormat="1" ht="56.25">
      <c r="A8" s="61">
        <v>4</v>
      </c>
      <c r="B8" s="85"/>
      <c r="C8" s="83"/>
      <c r="D8" s="63" t="s">
        <v>24</v>
      </c>
      <c r="E8" s="64">
        <v>6</v>
      </c>
      <c r="F8" s="65" t="s">
        <v>187</v>
      </c>
      <c r="G8" s="65" t="s">
        <v>231</v>
      </c>
      <c r="H8" s="66" t="s">
        <v>189</v>
      </c>
    </row>
    <row r="9" spans="1:8" s="60" customFormat="1" ht="67.5">
      <c r="A9" s="61">
        <v>5</v>
      </c>
      <c r="B9" s="85"/>
      <c r="C9" s="83" t="s">
        <v>28</v>
      </c>
      <c r="D9" s="64" t="s">
        <v>190</v>
      </c>
      <c r="E9" s="64">
        <v>4</v>
      </c>
      <c r="F9" s="65" t="s">
        <v>191</v>
      </c>
      <c r="G9" s="65" t="s">
        <v>31</v>
      </c>
      <c r="H9" s="66" t="s">
        <v>193</v>
      </c>
    </row>
    <row r="10" spans="1:8" s="60" customFormat="1" ht="90">
      <c r="A10" s="61">
        <v>6</v>
      </c>
      <c r="B10" s="85"/>
      <c r="C10" s="83"/>
      <c r="D10" s="64" t="s">
        <v>33</v>
      </c>
      <c r="E10" s="64">
        <v>4</v>
      </c>
      <c r="F10" s="65" t="s">
        <v>194</v>
      </c>
      <c r="G10" s="65" t="s">
        <v>35</v>
      </c>
      <c r="H10" s="65" t="s">
        <v>36</v>
      </c>
    </row>
    <row r="11" spans="1:8" s="60" customFormat="1" ht="67.5">
      <c r="A11" s="61">
        <v>7</v>
      </c>
      <c r="B11" s="83" t="s">
        <v>37</v>
      </c>
      <c r="C11" s="83" t="s">
        <v>38</v>
      </c>
      <c r="D11" s="64" t="s">
        <v>39</v>
      </c>
      <c r="E11" s="62">
        <v>2</v>
      </c>
      <c r="F11" s="65" t="s">
        <v>195</v>
      </c>
      <c r="G11" s="65" t="s">
        <v>196</v>
      </c>
      <c r="H11" s="66" t="s">
        <v>42</v>
      </c>
    </row>
    <row r="12" spans="1:8" s="60" customFormat="1" ht="45">
      <c r="A12" s="61">
        <v>8</v>
      </c>
      <c r="B12" s="85"/>
      <c r="C12" s="83"/>
      <c r="D12" s="64" t="s">
        <v>232</v>
      </c>
      <c r="E12" s="62">
        <v>2</v>
      </c>
      <c r="F12" s="65" t="s">
        <v>233</v>
      </c>
      <c r="G12" s="65" t="s">
        <v>234</v>
      </c>
      <c r="H12" s="66" t="s">
        <v>235</v>
      </c>
    </row>
    <row r="13" spans="1:8" s="60" customFormat="1" ht="22.5">
      <c r="A13" s="61">
        <v>9</v>
      </c>
      <c r="B13" s="85"/>
      <c r="C13" s="83"/>
      <c r="D13" s="64" t="s">
        <v>43</v>
      </c>
      <c r="E13" s="62">
        <v>1</v>
      </c>
      <c r="F13" s="65" t="s">
        <v>197</v>
      </c>
      <c r="G13" s="65" t="s">
        <v>236</v>
      </c>
      <c r="H13" s="66" t="s">
        <v>45</v>
      </c>
    </row>
    <row r="14" spans="1:8" s="60" customFormat="1" ht="45">
      <c r="A14" s="61">
        <v>10</v>
      </c>
      <c r="B14" s="85"/>
      <c r="C14" s="83"/>
      <c r="D14" s="62" t="s">
        <v>46</v>
      </c>
      <c r="E14" s="62">
        <v>3</v>
      </c>
      <c r="F14" s="65" t="s">
        <v>199</v>
      </c>
      <c r="G14" s="65" t="s">
        <v>48</v>
      </c>
      <c r="H14" s="66" t="s">
        <v>49</v>
      </c>
    </row>
    <row r="15" spans="1:8" s="60" customFormat="1" ht="22.5">
      <c r="A15" s="61">
        <v>11</v>
      </c>
      <c r="B15" s="85"/>
      <c r="C15" s="83"/>
      <c r="D15" s="62" t="s">
        <v>50</v>
      </c>
      <c r="E15" s="62">
        <v>2</v>
      </c>
      <c r="F15" s="65" t="s">
        <v>51</v>
      </c>
      <c r="G15" s="65" t="s">
        <v>237</v>
      </c>
      <c r="H15" s="66" t="s">
        <v>53</v>
      </c>
    </row>
    <row r="16" spans="1:8" s="60" customFormat="1" ht="112.5">
      <c r="A16" s="61">
        <v>12</v>
      </c>
      <c r="B16" s="85"/>
      <c r="C16" s="83" t="s">
        <v>54</v>
      </c>
      <c r="D16" s="64" t="s">
        <v>55</v>
      </c>
      <c r="E16" s="62">
        <v>3</v>
      </c>
      <c r="F16" s="65" t="s">
        <v>201</v>
      </c>
      <c r="G16" s="65" t="s">
        <v>202</v>
      </c>
      <c r="H16" s="66" t="s">
        <v>58</v>
      </c>
    </row>
    <row r="17" spans="1:8" s="60" customFormat="1" ht="33.75">
      <c r="A17" s="61">
        <v>13</v>
      </c>
      <c r="B17" s="85"/>
      <c r="C17" s="83"/>
      <c r="D17" s="64" t="s">
        <v>59</v>
      </c>
      <c r="E17" s="62">
        <v>2</v>
      </c>
      <c r="F17" s="65" t="s">
        <v>60</v>
      </c>
      <c r="G17" s="65" t="s">
        <v>61</v>
      </c>
      <c r="H17" s="66" t="s">
        <v>62</v>
      </c>
    </row>
    <row r="18" spans="1:8" s="60" customFormat="1" ht="67.5">
      <c r="A18" s="61">
        <v>14</v>
      </c>
      <c r="B18" s="83" t="s">
        <v>63</v>
      </c>
      <c r="C18" s="83" t="s">
        <v>64</v>
      </c>
      <c r="D18" s="64" t="s">
        <v>65</v>
      </c>
      <c r="E18" s="62">
        <v>7</v>
      </c>
      <c r="F18" s="65" t="s">
        <v>238</v>
      </c>
      <c r="G18" s="65" t="s">
        <v>239</v>
      </c>
      <c r="H18" s="66" t="s">
        <v>240</v>
      </c>
    </row>
    <row r="19" spans="1:8" s="60" customFormat="1" ht="33.75">
      <c r="A19" s="61">
        <v>15</v>
      </c>
      <c r="B19" s="85"/>
      <c r="C19" s="83"/>
      <c r="D19" s="64" t="s">
        <v>69</v>
      </c>
      <c r="E19" s="62">
        <v>6</v>
      </c>
      <c r="F19" s="65" t="s">
        <v>206</v>
      </c>
      <c r="G19" s="65" t="s">
        <v>207</v>
      </c>
      <c r="H19" s="66" t="s">
        <v>241</v>
      </c>
    </row>
    <row r="20" spans="1:8" s="60" customFormat="1" ht="33.75">
      <c r="A20" s="61">
        <v>16</v>
      </c>
      <c r="B20" s="85"/>
      <c r="C20" s="83"/>
      <c r="D20" s="64" t="s">
        <v>73</v>
      </c>
      <c r="E20" s="62">
        <v>5</v>
      </c>
      <c r="F20" s="65" t="s">
        <v>209</v>
      </c>
      <c r="G20" s="65" t="s">
        <v>242</v>
      </c>
      <c r="H20" s="66" t="s">
        <v>243</v>
      </c>
    </row>
    <row r="21" spans="1:8" s="60" customFormat="1" ht="90">
      <c r="A21" s="61">
        <v>17</v>
      </c>
      <c r="B21" s="85"/>
      <c r="C21" s="83"/>
      <c r="D21" s="64" t="s">
        <v>77</v>
      </c>
      <c r="E21" s="62">
        <v>5</v>
      </c>
      <c r="F21" s="66" t="s">
        <v>212</v>
      </c>
      <c r="G21" s="66" t="s">
        <v>79</v>
      </c>
      <c r="H21" s="66" t="s">
        <v>80</v>
      </c>
    </row>
    <row r="22" spans="1:8" s="60" customFormat="1" ht="78.75">
      <c r="A22" s="61">
        <v>18</v>
      </c>
      <c r="B22" s="85"/>
      <c r="C22" s="83"/>
      <c r="D22" s="64" t="s">
        <v>81</v>
      </c>
      <c r="E22" s="62">
        <v>7</v>
      </c>
      <c r="F22" s="65" t="s">
        <v>213</v>
      </c>
      <c r="G22" s="65" t="s">
        <v>244</v>
      </c>
      <c r="H22" s="66" t="s">
        <v>215</v>
      </c>
    </row>
    <row r="23" spans="1:8" s="60" customFormat="1" ht="112.5">
      <c r="A23" s="61">
        <v>19</v>
      </c>
      <c r="B23" s="83" t="s">
        <v>85</v>
      </c>
      <c r="C23" s="83" t="s">
        <v>86</v>
      </c>
      <c r="D23" s="64" t="s">
        <v>87</v>
      </c>
      <c r="E23" s="64">
        <v>10</v>
      </c>
      <c r="F23" s="65" t="s">
        <v>216</v>
      </c>
      <c r="G23" s="65" t="s">
        <v>245</v>
      </c>
      <c r="H23" s="65" t="s">
        <v>90</v>
      </c>
    </row>
    <row r="24" spans="1:8" s="60" customFormat="1" ht="123.75">
      <c r="A24" s="61">
        <v>20</v>
      </c>
      <c r="B24" s="85"/>
      <c r="C24" s="83"/>
      <c r="D24" s="64" t="s">
        <v>91</v>
      </c>
      <c r="E24" s="62">
        <v>10</v>
      </c>
      <c r="F24" s="65" t="s">
        <v>218</v>
      </c>
      <c r="G24" s="65" t="s">
        <v>246</v>
      </c>
      <c r="H24" s="66" t="s">
        <v>94</v>
      </c>
    </row>
    <row r="25" spans="1:8" s="60" customFormat="1" ht="22.5">
      <c r="A25" s="61">
        <v>21</v>
      </c>
      <c r="B25" s="85"/>
      <c r="C25" s="83"/>
      <c r="D25" s="64" t="s">
        <v>220</v>
      </c>
      <c r="E25" s="62">
        <v>10</v>
      </c>
      <c r="F25" s="65" t="s">
        <v>221</v>
      </c>
      <c r="G25" s="65" t="s">
        <v>247</v>
      </c>
      <c r="H25" s="65" t="s">
        <v>223</v>
      </c>
    </row>
    <row r="26" spans="1:8" s="60" customFormat="1" ht="21" customHeight="1">
      <c r="A26" s="67" t="s">
        <v>99</v>
      </c>
      <c r="B26" s="68">
        <v>100</v>
      </c>
      <c r="C26" s="68">
        <v>100</v>
      </c>
      <c r="D26" s="68" t="s">
        <v>100</v>
      </c>
      <c r="E26" s="68">
        <v>100</v>
      </c>
      <c r="F26" s="68" t="s">
        <v>100</v>
      </c>
      <c r="G26" s="68" t="s">
        <v>100</v>
      </c>
      <c r="H26" s="68" t="s">
        <v>100</v>
      </c>
    </row>
    <row r="27" spans="4:5" s="60" customFormat="1" ht="11.25">
      <c r="D27" s="69"/>
      <c r="E27" s="70"/>
    </row>
    <row r="28" spans="4:5" s="60" customFormat="1" ht="11.25">
      <c r="D28" s="69"/>
      <c r="E28" s="70"/>
    </row>
    <row r="29" spans="4:5" s="60" customFormat="1" ht="11.25">
      <c r="D29" s="69"/>
      <c r="E29" s="70"/>
    </row>
    <row r="30" spans="4:5" s="60" customFormat="1" ht="11.25">
      <c r="D30" s="69"/>
      <c r="E30" s="70"/>
    </row>
    <row r="31" spans="4:5" s="60" customFormat="1" ht="11.25">
      <c r="D31" s="69"/>
      <c r="E31" s="70"/>
    </row>
    <row r="32" spans="4:5" s="60" customFormat="1" ht="11.25">
      <c r="D32" s="69"/>
      <c r="E32" s="70"/>
    </row>
    <row r="33" spans="4:5" s="60" customFormat="1" ht="11.25">
      <c r="D33" s="69"/>
      <c r="E33" s="70"/>
    </row>
    <row r="34" spans="4:5" s="60" customFormat="1" ht="11.25">
      <c r="D34" s="69"/>
      <c r="E34" s="70"/>
    </row>
    <row r="35" spans="4:5" s="60" customFormat="1" ht="11.25">
      <c r="D35" s="69"/>
      <c r="E35" s="70"/>
    </row>
    <row r="36" spans="4:5" s="60" customFormat="1" ht="11.25">
      <c r="D36" s="69"/>
      <c r="E36" s="70"/>
    </row>
    <row r="37" spans="4:5" s="60" customFormat="1" ht="11.25">
      <c r="D37" s="69"/>
      <c r="E37" s="70"/>
    </row>
    <row r="38" spans="4:5" s="60" customFormat="1" ht="11.25">
      <c r="D38" s="69"/>
      <c r="E38" s="70"/>
    </row>
    <row r="39" spans="4:5" s="60" customFormat="1" ht="11.25">
      <c r="D39" s="69"/>
      <c r="E39" s="70"/>
    </row>
    <row r="40" spans="4:5" s="60" customFormat="1" ht="11.25">
      <c r="D40" s="69"/>
      <c r="E40" s="70"/>
    </row>
    <row r="41" spans="4:5" s="60" customFormat="1" ht="11.25">
      <c r="D41" s="69"/>
      <c r="E41" s="70"/>
    </row>
    <row r="42" spans="4:5" s="60" customFormat="1" ht="11.25">
      <c r="D42" s="69"/>
      <c r="E42" s="70"/>
    </row>
  </sheetData>
  <sheetProtection/>
  <mergeCells count="11">
    <mergeCell ref="B23:B25"/>
    <mergeCell ref="C5:C8"/>
    <mergeCell ref="C9:C10"/>
    <mergeCell ref="A2:H2"/>
    <mergeCell ref="B5:B10"/>
    <mergeCell ref="B11:B17"/>
    <mergeCell ref="B18:B22"/>
    <mergeCell ref="C11:C15"/>
    <mergeCell ref="C16:C17"/>
    <mergeCell ref="C18:C22"/>
    <mergeCell ref="C23:C2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26"/>
  <sheetViews>
    <sheetView zoomScalePageLayoutView="0" workbookViewId="0" topLeftCell="A22">
      <selection activeCell="F22" sqref="F22"/>
    </sheetView>
  </sheetViews>
  <sheetFormatPr defaultColWidth="9.00390625" defaultRowHeight="14.25"/>
  <cols>
    <col min="1" max="1" width="4.125" style="0" customWidth="1"/>
    <col min="2" max="3" width="8.00390625" style="0" customWidth="1"/>
    <col min="4" max="4" width="9.625" style="50" customWidth="1"/>
    <col min="5" max="6" width="6.00390625" style="51" customWidth="1"/>
    <col min="7" max="7" width="40.375" style="0" customWidth="1"/>
    <col min="8" max="8" width="39.75390625" style="0" customWidth="1"/>
    <col min="9" max="9" width="26.625" style="0" customWidth="1"/>
  </cols>
  <sheetData>
    <row r="1" spans="1:9" ht="14.25">
      <c r="A1" s="52" t="s">
        <v>0</v>
      </c>
      <c r="B1" s="54"/>
      <c r="C1" s="54"/>
      <c r="D1" s="54"/>
      <c r="E1" s="54"/>
      <c r="F1" s="54"/>
      <c r="G1" s="54"/>
      <c r="H1" s="54"/>
      <c r="I1" s="54"/>
    </row>
    <row r="2" spans="1:9" ht="35.25" customHeight="1">
      <c r="A2" s="84" t="s">
        <v>249</v>
      </c>
      <c r="B2" s="84"/>
      <c r="C2" s="84"/>
      <c r="D2" s="84"/>
      <c r="E2" s="84"/>
      <c r="F2" s="84"/>
      <c r="G2" s="84"/>
      <c r="H2" s="84"/>
      <c r="I2" s="84"/>
    </row>
    <row r="3" spans="1:9" ht="14.25">
      <c r="A3" s="53" t="s">
        <v>225</v>
      </c>
      <c r="B3" s="55"/>
      <c r="C3" s="55"/>
      <c r="D3" s="55"/>
      <c r="E3" s="55"/>
      <c r="F3" s="55"/>
      <c r="G3" s="55"/>
      <c r="H3" s="55"/>
      <c r="I3" s="55"/>
    </row>
    <row r="4" spans="1:9" s="60" customFormat="1" ht="34.5" customHeight="1">
      <c r="A4" s="56" t="s">
        <v>3</v>
      </c>
      <c r="B4" s="56" t="s">
        <v>4</v>
      </c>
      <c r="C4" s="56" t="s">
        <v>5</v>
      </c>
      <c r="D4" s="56" t="s">
        <v>6</v>
      </c>
      <c r="E4" s="57" t="s">
        <v>226</v>
      </c>
      <c r="F4" s="71" t="s">
        <v>250</v>
      </c>
      <c r="G4" s="58" t="s">
        <v>8</v>
      </c>
      <c r="H4" s="58" t="s">
        <v>9</v>
      </c>
      <c r="I4" s="59" t="s">
        <v>10</v>
      </c>
    </row>
    <row r="5" spans="1:9" s="60" customFormat="1" ht="67.5">
      <c r="A5" s="61">
        <v>1</v>
      </c>
      <c r="B5" s="83" t="s">
        <v>11</v>
      </c>
      <c r="C5" s="83" t="s">
        <v>12</v>
      </c>
      <c r="D5" s="63" t="s">
        <v>13</v>
      </c>
      <c r="E5" s="64">
        <v>4</v>
      </c>
      <c r="F5" s="64"/>
      <c r="G5" s="65" t="s">
        <v>178</v>
      </c>
      <c r="H5" s="65" t="s">
        <v>251</v>
      </c>
      <c r="I5" s="66" t="s">
        <v>180</v>
      </c>
    </row>
    <row r="6" spans="1:9" s="60" customFormat="1" ht="101.25">
      <c r="A6" s="61">
        <v>2</v>
      </c>
      <c r="B6" s="85"/>
      <c r="C6" s="83"/>
      <c r="D6" s="63" t="s">
        <v>16</v>
      </c>
      <c r="E6" s="64">
        <v>4</v>
      </c>
      <c r="F6" s="64"/>
      <c r="G6" s="65" t="s">
        <v>252</v>
      </c>
      <c r="H6" s="65" t="s">
        <v>253</v>
      </c>
      <c r="I6" s="66" t="s">
        <v>254</v>
      </c>
    </row>
    <row r="7" spans="1:9" s="60" customFormat="1" ht="45">
      <c r="A7" s="61">
        <v>3</v>
      </c>
      <c r="B7" s="85"/>
      <c r="C7" s="83"/>
      <c r="D7" s="64" t="s">
        <v>20</v>
      </c>
      <c r="E7" s="64">
        <v>3</v>
      </c>
      <c r="F7" s="64"/>
      <c r="G7" s="65" t="s">
        <v>255</v>
      </c>
      <c r="H7" s="65" t="s">
        <v>256</v>
      </c>
      <c r="I7" s="65" t="s">
        <v>230</v>
      </c>
    </row>
    <row r="8" spans="1:9" s="60" customFormat="1" ht="56.25">
      <c r="A8" s="61">
        <v>4</v>
      </c>
      <c r="B8" s="85"/>
      <c r="C8" s="83"/>
      <c r="D8" s="63" t="s">
        <v>24</v>
      </c>
      <c r="E8" s="64">
        <v>6</v>
      </c>
      <c r="F8" s="64"/>
      <c r="G8" s="65" t="s">
        <v>187</v>
      </c>
      <c r="H8" s="65" t="s">
        <v>257</v>
      </c>
      <c r="I8" s="66" t="s">
        <v>189</v>
      </c>
    </row>
    <row r="9" spans="1:9" s="60" customFormat="1" ht="67.5">
      <c r="A9" s="61">
        <v>5</v>
      </c>
      <c r="B9" s="85"/>
      <c r="C9" s="83" t="s">
        <v>28</v>
      </c>
      <c r="D9" s="64" t="s">
        <v>190</v>
      </c>
      <c r="E9" s="64">
        <v>4</v>
      </c>
      <c r="F9" s="64"/>
      <c r="G9" s="65" t="s">
        <v>258</v>
      </c>
      <c r="H9" s="65" t="s">
        <v>192</v>
      </c>
      <c r="I9" s="66" t="s">
        <v>193</v>
      </c>
    </row>
    <row r="10" spans="1:9" s="60" customFormat="1" ht="90">
      <c r="A10" s="61">
        <v>6</v>
      </c>
      <c r="B10" s="85"/>
      <c r="C10" s="83"/>
      <c r="D10" s="64" t="s">
        <v>33</v>
      </c>
      <c r="E10" s="64">
        <v>4</v>
      </c>
      <c r="F10" s="64"/>
      <c r="G10" s="65" t="s">
        <v>259</v>
      </c>
      <c r="H10" s="65" t="s">
        <v>35</v>
      </c>
      <c r="I10" s="65" t="s">
        <v>36</v>
      </c>
    </row>
    <row r="11" spans="1:9" s="60" customFormat="1" ht="67.5">
      <c r="A11" s="61">
        <v>7</v>
      </c>
      <c r="B11" s="83" t="s">
        <v>37</v>
      </c>
      <c r="C11" s="83" t="s">
        <v>38</v>
      </c>
      <c r="D11" s="64" t="s">
        <v>39</v>
      </c>
      <c r="E11" s="62">
        <v>2</v>
      </c>
      <c r="F11" s="62"/>
      <c r="G11" s="65" t="s">
        <v>195</v>
      </c>
      <c r="H11" s="65" t="s">
        <v>260</v>
      </c>
      <c r="I11" s="66" t="s">
        <v>42</v>
      </c>
    </row>
    <row r="12" spans="1:9" s="60" customFormat="1" ht="45">
      <c r="A12" s="61">
        <v>8</v>
      </c>
      <c r="B12" s="85"/>
      <c r="C12" s="83"/>
      <c r="D12" s="64" t="s">
        <v>232</v>
      </c>
      <c r="E12" s="62">
        <v>2</v>
      </c>
      <c r="F12" s="62"/>
      <c r="G12" s="65" t="s">
        <v>261</v>
      </c>
      <c r="H12" s="65" t="s">
        <v>262</v>
      </c>
      <c r="I12" s="66" t="s">
        <v>235</v>
      </c>
    </row>
    <row r="13" spans="1:9" s="60" customFormat="1" ht="22.5">
      <c r="A13" s="61">
        <v>9</v>
      </c>
      <c r="B13" s="85"/>
      <c r="C13" s="83"/>
      <c r="D13" s="64" t="s">
        <v>43</v>
      </c>
      <c r="E13" s="62">
        <v>1</v>
      </c>
      <c r="F13" s="62"/>
      <c r="G13" s="65" t="s">
        <v>197</v>
      </c>
      <c r="H13" s="65" t="s">
        <v>263</v>
      </c>
      <c r="I13" s="66" t="s">
        <v>45</v>
      </c>
    </row>
    <row r="14" spans="1:9" s="60" customFormat="1" ht="45">
      <c r="A14" s="61">
        <v>10</v>
      </c>
      <c r="B14" s="85"/>
      <c r="C14" s="83"/>
      <c r="D14" s="62" t="s">
        <v>46</v>
      </c>
      <c r="E14" s="62">
        <v>2</v>
      </c>
      <c r="F14" s="62"/>
      <c r="G14" s="65" t="s">
        <v>264</v>
      </c>
      <c r="H14" s="65" t="s">
        <v>265</v>
      </c>
      <c r="I14" s="66" t="s">
        <v>49</v>
      </c>
    </row>
    <row r="15" spans="1:9" s="60" customFormat="1" ht="22.5">
      <c r="A15" s="61">
        <v>11</v>
      </c>
      <c r="B15" s="85"/>
      <c r="C15" s="83"/>
      <c r="D15" s="62" t="s">
        <v>50</v>
      </c>
      <c r="E15" s="62">
        <v>3</v>
      </c>
      <c r="F15" s="62"/>
      <c r="G15" s="65" t="s">
        <v>51</v>
      </c>
      <c r="H15" s="65" t="s">
        <v>266</v>
      </c>
      <c r="I15" s="66" t="s">
        <v>53</v>
      </c>
    </row>
    <row r="16" spans="1:9" s="60" customFormat="1" ht="123.75">
      <c r="A16" s="61">
        <v>12</v>
      </c>
      <c r="B16" s="85"/>
      <c r="C16" s="83" t="s">
        <v>54</v>
      </c>
      <c r="D16" s="64" t="s">
        <v>55</v>
      </c>
      <c r="E16" s="62">
        <v>3</v>
      </c>
      <c r="F16" s="62"/>
      <c r="G16" s="65" t="s">
        <v>267</v>
      </c>
      <c r="H16" s="65" t="s">
        <v>268</v>
      </c>
      <c r="I16" s="66" t="s">
        <v>58</v>
      </c>
    </row>
    <row r="17" spans="1:9" s="60" customFormat="1" ht="33.75">
      <c r="A17" s="61">
        <v>13</v>
      </c>
      <c r="B17" s="85"/>
      <c r="C17" s="83"/>
      <c r="D17" s="64" t="s">
        <v>59</v>
      </c>
      <c r="E17" s="62">
        <v>2</v>
      </c>
      <c r="F17" s="62"/>
      <c r="G17" s="65" t="s">
        <v>60</v>
      </c>
      <c r="H17" s="65" t="s">
        <v>269</v>
      </c>
      <c r="I17" s="66" t="s">
        <v>62</v>
      </c>
    </row>
    <row r="18" spans="1:9" s="60" customFormat="1" ht="67.5">
      <c r="A18" s="61">
        <v>14</v>
      </c>
      <c r="B18" s="83" t="s">
        <v>63</v>
      </c>
      <c r="C18" s="83" t="s">
        <v>64</v>
      </c>
      <c r="D18" s="64" t="s">
        <v>65</v>
      </c>
      <c r="E18" s="62">
        <v>7</v>
      </c>
      <c r="F18" s="62"/>
      <c r="G18" s="65" t="s">
        <v>238</v>
      </c>
      <c r="H18" s="65" t="s">
        <v>270</v>
      </c>
      <c r="I18" s="66" t="s">
        <v>240</v>
      </c>
    </row>
    <row r="19" spans="1:9" s="60" customFormat="1" ht="33.75">
      <c r="A19" s="61">
        <v>15</v>
      </c>
      <c r="B19" s="85"/>
      <c r="C19" s="83"/>
      <c r="D19" s="64" t="s">
        <v>69</v>
      </c>
      <c r="E19" s="62">
        <v>6</v>
      </c>
      <c r="F19" s="62"/>
      <c r="G19" s="65" t="s">
        <v>271</v>
      </c>
      <c r="H19" s="65" t="s">
        <v>272</v>
      </c>
      <c r="I19" s="66" t="s">
        <v>241</v>
      </c>
    </row>
    <row r="20" spans="1:9" s="60" customFormat="1" ht="45">
      <c r="A20" s="61">
        <v>16</v>
      </c>
      <c r="B20" s="85"/>
      <c r="C20" s="83"/>
      <c r="D20" s="64" t="s">
        <v>73</v>
      </c>
      <c r="E20" s="62">
        <v>5</v>
      </c>
      <c r="F20" s="62"/>
      <c r="G20" s="65" t="s">
        <v>273</v>
      </c>
      <c r="H20" s="65" t="s">
        <v>274</v>
      </c>
      <c r="I20" s="66" t="s">
        <v>211</v>
      </c>
    </row>
    <row r="21" spans="1:9" s="60" customFormat="1" ht="90">
      <c r="A21" s="61">
        <v>17</v>
      </c>
      <c r="B21" s="85"/>
      <c r="C21" s="83"/>
      <c r="D21" s="64" t="s">
        <v>77</v>
      </c>
      <c r="E21" s="62">
        <v>5</v>
      </c>
      <c r="F21" s="62"/>
      <c r="G21" s="66" t="s">
        <v>275</v>
      </c>
      <c r="H21" s="66" t="s">
        <v>79</v>
      </c>
      <c r="I21" s="66" t="s">
        <v>80</v>
      </c>
    </row>
    <row r="22" spans="1:9" s="60" customFormat="1" ht="135">
      <c r="A22" s="61">
        <v>18</v>
      </c>
      <c r="B22" s="85"/>
      <c r="C22" s="83"/>
      <c r="D22" s="64" t="s">
        <v>276</v>
      </c>
      <c r="E22" s="62">
        <v>7</v>
      </c>
      <c r="F22" s="62">
        <v>6</v>
      </c>
      <c r="G22" s="65" t="s">
        <v>277</v>
      </c>
      <c r="H22" s="65" t="s">
        <v>278</v>
      </c>
      <c r="I22" s="66" t="s">
        <v>279</v>
      </c>
    </row>
    <row r="23" spans="1:9" s="60" customFormat="1" ht="146.25">
      <c r="A23" s="61">
        <v>19</v>
      </c>
      <c r="B23" s="83" t="s">
        <v>85</v>
      </c>
      <c r="C23" s="83" t="s">
        <v>86</v>
      </c>
      <c r="D23" s="64" t="s">
        <v>87</v>
      </c>
      <c r="E23" s="64">
        <v>10</v>
      </c>
      <c r="F23" s="64"/>
      <c r="G23" s="65" t="s">
        <v>280</v>
      </c>
      <c r="H23" s="65" t="s">
        <v>281</v>
      </c>
      <c r="I23" s="65" t="s">
        <v>90</v>
      </c>
    </row>
    <row r="24" spans="1:9" s="60" customFormat="1" ht="135">
      <c r="A24" s="61">
        <v>20</v>
      </c>
      <c r="B24" s="85"/>
      <c r="C24" s="83"/>
      <c r="D24" s="64" t="s">
        <v>91</v>
      </c>
      <c r="E24" s="62">
        <v>12</v>
      </c>
      <c r="F24" s="62"/>
      <c r="G24" s="65" t="s">
        <v>282</v>
      </c>
      <c r="H24" s="65" t="s">
        <v>283</v>
      </c>
      <c r="I24" s="66" t="s">
        <v>94</v>
      </c>
    </row>
    <row r="25" spans="1:9" s="60" customFormat="1" ht="33.75" customHeight="1">
      <c r="A25" s="61">
        <v>21</v>
      </c>
      <c r="B25" s="85"/>
      <c r="C25" s="83"/>
      <c r="D25" s="64" t="s">
        <v>220</v>
      </c>
      <c r="E25" s="62">
        <v>8</v>
      </c>
      <c r="F25" s="62"/>
      <c r="G25" s="65" t="s">
        <v>221</v>
      </c>
      <c r="H25" s="72" t="s">
        <v>284</v>
      </c>
      <c r="I25" s="65" t="s">
        <v>223</v>
      </c>
    </row>
    <row r="26" spans="1:9" s="60" customFormat="1" ht="21" customHeight="1">
      <c r="A26" s="67" t="s">
        <v>99</v>
      </c>
      <c r="B26" s="68">
        <v>100</v>
      </c>
      <c r="C26" s="68">
        <v>100</v>
      </c>
      <c r="D26" s="68" t="s">
        <v>100</v>
      </c>
      <c r="E26" s="68">
        <f>SUM(E5:E25)</f>
        <v>100</v>
      </c>
      <c r="F26" s="68"/>
      <c r="G26" s="68" t="s">
        <v>100</v>
      </c>
      <c r="H26" s="68" t="s">
        <v>100</v>
      </c>
      <c r="I26" s="68" t="s">
        <v>100</v>
      </c>
    </row>
  </sheetData>
  <sheetProtection/>
  <mergeCells count="11">
    <mergeCell ref="B11:B17"/>
    <mergeCell ref="C11:C15"/>
    <mergeCell ref="C16:C17"/>
    <mergeCell ref="A2:I2"/>
    <mergeCell ref="B5:B10"/>
    <mergeCell ref="C5:C8"/>
    <mergeCell ref="C9:C10"/>
    <mergeCell ref="B18:B22"/>
    <mergeCell ref="C18:C22"/>
    <mergeCell ref="B23:B25"/>
    <mergeCell ref="C23:C2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2"/>
  <sheetViews>
    <sheetView zoomScalePageLayoutView="0" workbookViewId="0" topLeftCell="A10">
      <selection activeCell="F7" sqref="F7"/>
    </sheetView>
  </sheetViews>
  <sheetFormatPr defaultColWidth="9.00390625" defaultRowHeight="14.25"/>
  <cols>
    <col min="1" max="1" width="5.75390625" style="0" customWidth="1"/>
    <col min="2" max="3" width="8.00390625" style="0" customWidth="1"/>
    <col min="4" max="4" width="9.625" style="50" customWidth="1"/>
    <col min="5" max="6" width="6.00390625" style="51" customWidth="1"/>
    <col min="7" max="7" width="40.625" style="0" customWidth="1"/>
    <col min="8" max="8" width="37.875" style="0" customWidth="1"/>
    <col min="9" max="9" width="13.25390625" style="0" customWidth="1"/>
  </cols>
  <sheetData>
    <row r="1" spans="1:9" ht="14.25">
      <c r="A1" s="73" t="s">
        <v>0</v>
      </c>
      <c r="B1" s="74"/>
      <c r="C1" s="74"/>
      <c r="D1" s="74"/>
      <c r="E1" s="74"/>
      <c r="F1" s="74"/>
      <c r="G1" s="74"/>
      <c r="H1" s="74"/>
      <c r="I1" s="74"/>
    </row>
    <row r="2" spans="1:9" ht="29.25" customHeight="1">
      <c r="A2" s="84" t="s">
        <v>285</v>
      </c>
      <c r="B2" s="84"/>
      <c r="C2" s="84"/>
      <c r="D2" s="84"/>
      <c r="E2" s="84"/>
      <c r="F2" s="84"/>
      <c r="G2" s="84"/>
      <c r="H2" s="84"/>
      <c r="I2" s="84"/>
    </row>
    <row r="3" spans="1:9" ht="14.25">
      <c r="A3" s="75" t="s">
        <v>286</v>
      </c>
      <c r="B3" s="76"/>
      <c r="C3" s="76"/>
      <c r="D3" s="76"/>
      <c r="E3" s="76"/>
      <c r="F3" s="76"/>
      <c r="G3" s="76"/>
      <c r="H3" s="76"/>
      <c r="I3" s="76"/>
    </row>
    <row r="4" spans="1:9" s="60" customFormat="1" ht="34.5" customHeight="1">
      <c r="A4" s="56" t="s">
        <v>3</v>
      </c>
      <c r="B4" s="56" t="s">
        <v>4</v>
      </c>
      <c r="C4" s="56" t="s">
        <v>5</v>
      </c>
      <c r="D4" s="56" t="s">
        <v>6</v>
      </c>
      <c r="E4" s="71" t="s">
        <v>287</v>
      </c>
      <c r="F4" s="71" t="s">
        <v>250</v>
      </c>
      <c r="G4" s="58" t="s">
        <v>8</v>
      </c>
      <c r="H4" s="58" t="s">
        <v>9</v>
      </c>
      <c r="I4" s="59" t="s">
        <v>10</v>
      </c>
    </row>
    <row r="5" spans="1:9" s="60" customFormat="1" ht="90">
      <c r="A5" s="61">
        <v>1</v>
      </c>
      <c r="B5" s="83" t="s">
        <v>11</v>
      </c>
      <c r="C5" s="83" t="s">
        <v>12</v>
      </c>
      <c r="D5" s="63" t="s">
        <v>13</v>
      </c>
      <c r="E5" s="64">
        <v>4</v>
      </c>
      <c r="F5" s="64"/>
      <c r="G5" s="65" t="s">
        <v>178</v>
      </c>
      <c r="H5" s="65" t="s">
        <v>251</v>
      </c>
      <c r="I5" s="66" t="s">
        <v>180</v>
      </c>
    </row>
    <row r="6" spans="1:9" s="60" customFormat="1" ht="112.5">
      <c r="A6" s="61">
        <v>2</v>
      </c>
      <c r="B6" s="85"/>
      <c r="C6" s="83"/>
      <c r="D6" s="63" t="s">
        <v>16</v>
      </c>
      <c r="E6" s="64">
        <v>4</v>
      </c>
      <c r="F6" s="64"/>
      <c r="G6" s="65" t="s">
        <v>181</v>
      </c>
      <c r="H6" s="65" t="s">
        <v>288</v>
      </c>
      <c r="I6" s="66" t="s">
        <v>289</v>
      </c>
    </row>
    <row r="7" spans="1:9" s="60" customFormat="1" ht="90">
      <c r="A7" s="61">
        <v>3</v>
      </c>
      <c r="B7" s="85"/>
      <c r="C7" s="83"/>
      <c r="D7" s="64" t="s">
        <v>20</v>
      </c>
      <c r="E7" s="64">
        <v>3</v>
      </c>
      <c r="F7" s="64">
        <v>2</v>
      </c>
      <c r="G7" s="65" t="s">
        <v>290</v>
      </c>
      <c r="H7" s="65" t="s">
        <v>291</v>
      </c>
      <c r="I7" s="65" t="s">
        <v>292</v>
      </c>
    </row>
    <row r="8" spans="1:9" s="60" customFormat="1" ht="78.75">
      <c r="A8" s="61">
        <v>4</v>
      </c>
      <c r="B8" s="85"/>
      <c r="C8" s="83"/>
      <c r="D8" s="63" t="s">
        <v>24</v>
      </c>
      <c r="E8" s="64">
        <v>6</v>
      </c>
      <c r="F8" s="64"/>
      <c r="G8" s="65" t="s">
        <v>293</v>
      </c>
      <c r="H8" s="65" t="s">
        <v>257</v>
      </c>
      <c r="I8" s="66" t="s">
        <v>189</v>
      </c>
    </row>
    <row r="9" spans="1:9" s="60" customFormat="1" ht="135">
      <c r="A9" s="61">
        <v>5</v>
      </c>
      <c r="B9" s="85"/>
      <c r="C9" s="83" t="s">
        <v>28</v>
      </c>
      <c r="D9" s="64" t="s">
        <v>190</v>
      </c>
      <c r="E9" s="64">
        <v>4</v>
      </c>
      <c r="F9" s="64"/>
      <c r="G9" s="65" t="s">
        <v>294</v>
      </c>
      <c r="H9" s="65" t="s">
        <v>192</v>
      </c>
      <c r="I9" s="66" t="s">
        <v>193</v>
      </c>
    </row>
    <row r="10" spans="1:9" s="60" customFormat="1" ht="180">
      <c r="A10" s="61">
        <v>6</v>
      </c>
      <c r="B10" s="85"/>
      <c r="C10" s="83"/>
      <c r="D10" s="64" t="s">
        <v>33</v>
      </c>
      <c r="E10" s="64">
        <v>4</v>
      </c>
      <c r="F10" s="64"/>
      <c r="G10" s="65" t="s">
        <v>295</v>
      </c>
      <c r="H10" s="65" t="s">
        <v>35</v>
      </c>
      <c r="I10" s="65" t="s">
        <v>36</v>
      </c>
    </row>
    <row r="11" spans="1:9" s="60" customFormat="1" ht="78.75">
      <c r="A11" s="61">
        <v>7</v>
      </c>
      <c r="B11" s="83" t="s">
        <v>37</v>
      </c>
      <c r="C11" s="86" t="s">
        <v>38</v>
      </c>
      <c r="D11" s="62" t="s">
        <v>39</v>
      </c>
      <c r="E11" s="62">
        <v>3</v>
      </c>
      <c r="F11" s="62"/>
      <c r="G11" s="65" t="s">
        <v>195</v>
      </c>
      <c r="H11" s="65" t="s">
        <v>296</v>
      </c>
      <c r="I11" s="66" t="s">
        <v>42</v>
      </c>
    </row>
    <row r="12" spans="1:9" s="60" customFormat="1" ht="33.75">
      <c r="A12" s="61">
        <v>8</v>
      </c>
      <c r="B12" s="85"/>
      <c r="C12" s="87"/>
      <c r="D12" s="62" t="s">
        <v>43</v>
      </c>
      <c r="E12" s="62">
        <v>2</v>
      </c>
      <c r="F12" s="62">
        <v>0</v>
      </c>
      <c r="G12" s="65" t="s">
        <v>197</v>
      </c>
      <c r="H12" s="65" t="s">
        <v>297</v>
      </c>
      <c r="I12" s="66" t="s">
        <v>45</v>
      </c>
    </row>
    <row r="13" spans="1:9" s="60" customFormat="1" ht="33.75">
      <c r="A13" s="61">
        <v>9</v>
      </c>
      <c r="B13" s="85"/>
      <c r="C13" s="87"/>
      <c r="D13" s="62" t="s">
        <v>46</v>
      </c>
      <c r="E13" s="62">
        <v>2</v>
      </c>
      <c r="F13" s="62"/>
      <c r="G13" s="65" t="s">
        <v>199</v>
      </c>
      <c r="H13" s="65" t="s">
        <v>298</v>
      </c>
      <c r="I13" s="66" t="s">
        <v>49</v>
      </c>
    </row>
    <row r="14" spans="1:9" s="60" customFormat="1" ht="45">
      <c r="A14" s="61">
        <v>10</v>
      </c>
      <c r="B14" s="85"/>
      <c r="C14" s="88"/>
      <c r="D14" s="62" t="s">
        <v>50</v>
      </c>
      <c r="E14" s="62">
        <v>3</v>
      </c>
      <c r="F14" s="62"/>
      <c r="G14" s="65" t="s">
        <v>51</v>
      </c>
      <c r="H14" s="65" t="s">
        <v>266</v>
      </c>
      <c r="I14" s="66" t="s">
        <v>53</v>
      </c>
    </row>
    <row r="15" spans="1:9" s="60" customFormat="1" ht="112.5">
      <c r="A15" s="61">
        <v>11</v>
      </c>
      <c r="B15" s="85"/>
      <c r="C15" s="83" t="s">
        <v>54</v>
      </c>
      <c r="D15" s="62" t="s">
        <v>55</v>
      </c>
      <c r="E15" s="62">
        <v>3</v>
      </c>
      <c r="F15" s="62"/>
      <c r="G15" s="65" t="s">
        <v>299</v>
      </c>
      <c r="H15" s="65" t="s">
        <v>300</v>
      </c>
      <c r="I15" s="66" t="s">
        <v>58</v>
      </c>
    </row>
    <row r="16" spans="1:9" s="60" customFormat="1" ht="33.75">
      <c r="A16" s="61">
        <v>12</v>
      </c>
      <c r="B16" s="85"/>
      <c r="C16" s="83"/>
      <c r="D16" s="62" t="s">
        <v>59</v>
      </c>
      <c r="E16" s="62">
        <v>2</v>
      </c>
      <c r="F16" s="62"/>
      <c r="G16" s="65" t="s">
        <v>60</v>
      </c>
      <c r="H16" s="65" t="s">
        <v>269</v>
      </c>
      <c r="I16" s="66" t="s">
        <v>62</v>
      </c>
    </row>
    <row r="17" spans="1:9" s="60" customFormat="1" ht="146.25">
      <c r="A17" s="61">
        <v>13</v>
      </c>
      <c r="B17" s="83" t="s">
        <v>63</v>
      </c>
      <c r="C17" s="83" t="s">
        <v>64</v>
      </c>
      <c r="D17" s="62" t="s">
        <v>150</v>
      </c>
      <c r="E17" s="62">
        <v>7</v>
      </c>
      <c r="F17" s="62"/>
      <c r="G17" s="65" t="s">
        <v>238</v>
      </c>
      <c r="H17" s="65" t="s">
        <v>301</v>
      </c>
      <c r="I17" s="66" t="s">
        <v>240</v>
      </c>
    </row>
    <row r="18" spans="1:9" s="60" customFormat="1" ht="56.25">
      <c r="A18" s="61">
        <v>14</v>
      </c>
      <c r="B18" s="85"/>
      <c r="C18" s="83"/>
      <c r="D18" s="64" t="s">
        <v>69</v>
      </c>
      <c r="E18" s="62">
        <v>6</v>
      </c>
      <c r="F18" s="62"/>
      <c r="G18" s="65" t="s">
        <v>271</v>
      </c>
      <c r="H18" s="65" t="s">
        <v>302</v>
      </c>
      <c r="I18" s="66" t="s">
        <v>241</v>
      </c>
    </row>
    <row r="19" spans="1:9" s="60" customFormat="1" ht="78.75">
      <c r="A19" s="61">
        <v>15</v>
      </c>
      <c r="B19" s="85"/>
      <c r="C19" s="83"/>
      <c r="D19" s="62" t="s">
        <v>73</v>
      </c>
      <c r="E19" s="62">
        <v>7</v>
      </c>
      <c r="F19" s="62"/>
      <c r="G19" s="65" t="s">
        <v>273</v>
      </c>
      <c r="H19" s="65" t="s">
        <v>303</v>
      </c>
      <c r="I19" s="66" t="s">
        <v>211</v>
      </c>
    </row>
    <row r="20" spans="1:9" s="60" customFormat="1" ht="157.5">
      <c r="A20" s="61">
        <v>16</v>
      </c>
      <c r="B20" s="85"/>
      <c r="C20" s="83"/>
      <c r="D20" s="62" t="s">
        <v>77</v>
      </c>
      <c r="E20" s="62">
        <v>5</v>
      </c>
      <c r="F20" s="62"/>
      <c r="G20" s="66" t="s">
        <v>275</v>
      </c>
      <c r="H20" s="66" t="s">
        <v>304</v>
      </c>
      <c r="I20" s="66" t="s">
        <v>305</v>
      </c>
    </row>
    <row r="21" spans="1:9" s="60" customFormat="1" ht="180">
      <c r="A21" s="61">
        <v>17</v>
      </c>
      <c r="B21" s="85"/>
      <c r="C21" s="83"/>
      <c r="D21" s="62" t="s">
        <v>81</v>
      </c>
      <c r="E21" s="62">
        <v>5</v>
      </c>
      <c r="F21" s="62"/>
      <c r="G21" s="65" t="s">
        <v>306</v>
      </c>
      <c r="H21" s="65" t="s">
        <v>307</v>
      </c>
      <c r="I21" s="66" t="s">
        <v>308</v>
      </c>
    </row>
    <row r="22" spans="1:9" s="60" customFormat="1" ht="101.25">
      <c r="A22" s="61">
        <v>18</v>
      </c>
      <c r="B22" s="83" t="s">
        <v>85</v>
      </c>
      <c r="C22" s="83" t="s">
        <v>86</v>
      </c>
      <c r="D22" s="64" t="s">
        <v>87</v>
      </c>
      <c r="E22" s="64">
        <v>10</v>
      </c>
      <c r="F22" s="64"/>
      <c r="G22" s="65" t="s">
        <v>309</v>
      </c>
      <c r="H22" s="65" t="s">
        <v>310</v>
      </c>
      <c r="I22" s="65" t="s">
        <v>90</v>
      </c>
    </row>
    <row r="23" spans="1:9" s="60" customFormat="1" ht="101.25">
      <c r="A23" s="61">
        <v>19</v>
      </c>
      <c r="B23" s="85"/>
      <c r="C23" s="83"/>
      <c r="D23" s="62" t="s">
        <v>91</v>
      </c>
      <c r="E23" s="62">
        <v>12</v>
      </c>
      <c r="F23" s="62"/>
      <c r="G23" s="65" t="s">
        <v>311</v>
      </c>
      <c r="H23" s="65" t="s">
        <v>312</v>
      </c>
      <c r="I23" s="66" t="s">
        <v>313</v>
      </c>
    </row>
    <row r="24" spans="1:9" s="60" customFormat="1" ht="45">
      <c r="A24" s="61">
        <v>20</v>
      </c>
      <c r="B24" s="85"/>
      <c r="C24" s="83"/>
      <c r="D24" s="62" t="s">
        <v>220</v>
      </c>
      <c r="E24" s="62">
        <v>8</v>
      </c>
      <c r="F24" s="62"/>
      <c r="G24" s="65" t="s">
        <v>221</v>
      </c>
      <c r="H24" s="65" t="s">
        <v>284</v>
      </c>
      <c r="I24" s="65" t="s">
        <v>223</v>
      </c>
    </row>
    <row r="25" spans="1:9" s="60" customFormat="1" ht="22.5" customHeight="1">
      <c r="A25" s="77" t="s">
        <v>99</v>
      </c>
      <c r="B25" s="78">
        <v>100</v>
      </c>
      <c r="C25" s="78">
        <v>100</v>
      </c>
      <c r="D25" s="78" t="s">
        <v>100</v>
      </c>
      <c r="E25" s="78">
        <f>SUM(E5:E24)</f>
        <v>100</v>
      </c>
      <c r="F25" s="78"/>
      <c r="G25" s="78" t="s">
        <v>100</v>
      </c>
      <c r="H25" s="78" t="s">
        <v>100</v>
      </c>
      <c r="I25" s="78" t="s">
        <v>100</v>
      </c>
    </row>
    <row r="26" spans="4:6" s="60" customFormat="1" ht="11.25">
      <c r="D26" s="69"/>
      <c r="E26" s="70"/>
      <c r="F26" s="70"/>
    </row>
    <row r="27" spans="4:6" s="60" customFormat="1" ht="11.25">
      <c r="D27" s="69"/>
      <c r="E27" s="70"/>
      <c r="F27" s="70"/>
    </row>
    <row r="28" spans="4:6" s="60" customFormat="1" ht="11.25">
      <c r="D28" s="69"/>
      <c r="E28" s="70"/>
      <c r="F28" s="70"/>
    </row>
    <row r="29" spans="4:6" s="60" customFormat="1" ht="11.25">
      <c r="D29" s="69"/>
      <c r="E29" s="70"/>
      <c r="F29" s="70"/>
    </row>
    <row r="30" spans="4:6" s="60" customFormat="1" ht="11.25">
      <c r="D30" s="69"/>
      <c r="E30" s="70"/>
      <c r="F30" s="70"/>
    </row>
    <row r="31" spans="4:6" s="60" customFormat="1" ht="11.25">
      <c r="D31" s="69"/>
      <c r="E31" s="70"/>
      <c r="F31" s="70"/>
    </row>
    <row r="32" spans="4:6" s="60" customFormat="1" ht="11.25">
      <c r="D32" s="69"/>
      <c r="E32" s="70"/>
      <c r="F32" s="70"/>
    </row>
    <row r="33" spans="4:6" s="60" customFormat="1" ht="11.25">
      <c r="D33" s="69"/>
      <c r="E33" s="70"/>
      <c r="F33" s="70"/>
    </row>
    <row r="34" spans="4:6" s="60" customFormat="1" ht="11.25">
      <c r="D34" s="69"/>
      <c r="E34" s="70"/>
      <c r="F34" s="70"/>
    </row>
    <row r="35" spans="4:6" s="60" customFormat="1" ht="11.25">
      <c r="D35" s="69"/>
      <c r="E35" s="70"/>
      <c r="F35" s="70"/>
    </row>
    <row r="36" spans="4:6" s="60" customFormat="1" ht="11.25">
      <c r="D36" s="69"/>
      <c r="E36" s="70"/>
      <c r="F36" s="70"/>
    </row>
    <row r="37" spans="4:6" s="60" customFormat="1" ht="11.25">
      <c r="D37" s="69"/>
      <c r="E37" s="70"/>
      <c r="F37" s="70"/>
    </row>
    <row r="38" spans="4:6" s="60" customFormat="1" ht="11.25">
      <c r="D38" s="69"/>
      <c r="E38" s="70"/>
      <c r="F38" s="70"/>
    </row>
    <row r="39" spans="4:6" s="60" customFormat="1" ht="11.25">
      <c r="D39" s="69"/>
      <c r="E39" s="70"/>
      <c r="F39" s="70"/>
    </row>
    <row r="40" spans="4:6" s="60" customFormat="1" ht="11.25">
      <c r="D40" s="69"/>
      <c r="E40" s="70"/>
      <c r="F40" s="70"/>
    </row>
    <row r="41" spans="4:6" s="60" customFormat="1" ht="11.25">
      <c r="D41" s="69"/>
      <c r="E41" s="70"/>
      <c r="F41" s="70"/>
    </row>
    <row r="42" spans="4:6" s="60" customFormat="1" ht="11.25">
      <c r="D42" s="69"/>
      <c r="E42" s="70"/>
      <c r="F42" s="70"/>
    </row>
  </sheetData>
  <sheetProtection/>
  <mergeCells count="11">
    <mergeCell ref="B11:B16"/>
    <mergeCell ref="C11:C14"/>
    <mergeCell ref="C15:C16"/>
    <mergeCell ref="A2:I2"/>
    <mergeCell ref="B5:B10"/>
    <mergeCell ref="C5:C8"/>
    <mergeCell ref="C9:C10"/>
    <mergeCell ref="B17:B21"/>
    <mergeCell ref="C17:C21"/>
    <mergeCell ref="B22:B24"/>
    <mergeCell ref="C22:C2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I27"/>
  <sheetViews>
    <sheetView showGridLines="0" zoomScaleSheetLayoutView="100" zoomScalePageLayoutView="0" workbookViewId="0" topLeftCell="A11">
      <selection activeCell="G17" sqref="G17"/>
    </sheetView>
  </sheetViews>
  <sheetFormatPr defaultColWidth="9.00390625" defaultRowHeight="14.25"/>
  <cols>
    <col min="1" max="1" width="7.75390625" style="2" customWidth="1"/>
    <col min="2" max="2" width="5.625" style="2" customWidth="1"/>
    <col min="3" max="3" width="5.375" style="3" customWidth="1"/>
    <col min="4" max="4" width="5.00390625" style="3" customWidth="1"/>
    <col min="5" max="5" width="13.375" style="4" customWidth="1"/>
    <col min="6" max="6" width="6.00390625" style="5" customWidth="1"/>
    <col min="7" max="7" width="38.875" style="3" customWidth="1"/>
    <col min="8" max="8" width="47.00390625" style="3" customWidth="1"/>
    <col min="9" max="9" width="49.125" style="3" customWidth="1"/>
    <col min="10" max="16384" width="9.00390625" style="3" customWidth="1"/>
  </cols>
  <sheetData>
    <row r="1" ht="14.25" customHeight="1">
      <c r="A1" s="6" t="s">
        <v>101</v>
      </c>
    </row>
    <row r="2" spans="1:8" ht="23.25" customHeight="1">
      <c r="A2" s="80" t="s">
        <v>102</v>
      </c>
      <c r="B2" s="80"/>
      <c r="C2" s="80"/>
      <c r="D2" s="80"/>
      <c r="E2" s="80"/>
      <c r="F2" s="80"/>
      <c r="G2" s="80"/>
      <c r="H2" s="80"/>
    </row>
    <row r="3" spans="1:8" ht="26.25" customHeight="1">
      <c r="A3" s="89" t="s">
        <v>103</v>
      </c>
      <c r="B3" s="89"/>
      <c r="C3" s="89"/>
      <c r="D3" s="89"/>
      <c r="E3" s="89"/>
      <c r="F3" s="89"/>
      <c r="G3" s="89"/>
      <c r="H3" s="89"/>
    </row>
    <row r="4" spans="1:8" ht="34.5" customHeight="1">
      <c r="A4" s="7" t="s">
        <v>4</v>
      </c>
      <c r="B4" s="7" t="s">
        <v>104</v>
      </c>
      <c r="C4" s="7" t="s">
        <v>5</v>
      </c>
      <c r="D4" s="7" t="s">
        <v>104</v>
      </c>
      <c r="E4" s="7" t="s">
        <v>105</v>
      </c>
      <c r="F4" s="7" t="s">
        <v>104</v>
      </c>
      <c r="G4" s="7" t="s">
        <v>9</v>
      </c>
      <c r="H4" s="7" t="s">
        <v>8</v>
      </c>
    </row>
    <row r="5" spans="1:9" ht="120.75" customHeight="1">
      <c r="A5" s="91" t="s">
        <v>106</v>
      </c>
      <c r="B5" s="95">
        <f>D5+D8</f>
        <v>20</v>
      </c>
      <c r="C5" s="99" t="s">
        <v>107</v>
      </c>
      <c r="D5" s="102">
        <f>SUM(F5:F7)</f>
        <v>14</v>
      </c>
      <c r="E5" s="8" t="s">
        <v>108</v>
      </c>
      <c r="F5" s="8">
        <v>5</v>
      </c>
      <c r="G5" s="9" t="s">
        <v>109</v>
      </c>
      <c r="H5" s="9" t="s">
        <v>110</v>
      </c>
      <c r="I5" s="9" t="s">
        <v>111</v>
      </c>
    </row>
    <row r="6" spans="1:9" ht="94.5" customHeight="1">
      <c r="A6" s="92"/>
      <c r="B6" s="96"/>
      <c r="C6" s="100"/>
      <c r="D6" s="103"/>
      <c r="E6" s="8" t="s">
        <v>112</v>
      </c>
      <c r="F6" s="8">
        <v>4</v>
      </c>
      <c r="G6" s="9" t="s">
        <v>113</v>
      </c>
      <c r="H6" s="9" t="s">
        <v>114</v>
      </c>
      <c r="I6" s="14"/>
    </row>
    <row r="7" spans="1:8" ht="61.5" customHeight="1">
      <c r="A7" s="92"/>
      <c r="B7" s="96"/>
      <c r="C7" s="100"/>
      <c r="D7" s="103"/>
      <c r="E7" s="8" t="s">
        <v>115</v>
      </c>
      <c r="F7" s="8">
        <v>5</v>
      </c>
      <c r="G7" s="9" t="s">
        <v>116</v>
      </c>
      <c r="H7" s="9" t="s">
        <v>117</v>
      </c>
    </row>
    <row r="8" spans="1:8" ht="102.75" customHeight="1">
      <c r="A8" s="92"/>
      <c r="B8" s="96"/>
      <c r="C8" s="101" t="s">
        <v>118</v>
      </c>
      <c r="D8" s="90">
        <f>F8+F9</f>
        <v>6</v>
      </c>
      <c r="E8" s="8" t="s">
        <v>29</v>
      </c>
      <c r="F8" s="8">
        <v>3</v>
      </c>
      <c r="G8" s="9" t="s">
        <v>119</v>
      </c>
      <c r="H8" s="9" t="s">
        <v>120</v>
      </c>
    </row>
    <row r="9" spans="1:8" ht="148.5" customHeight="1">
      <c r="A9" s="93"/>
      <c r="B9" s="97"/>
      <c r="C9" s="101"/>
      <c r="D9" s="90"/>
      <c r="E9" s="8" t="s">
        <v>33</v>
      </c>
      <c r="F9" s="8">
        <v>3</v>
      </c>
      <c r="G9" s="9" t="s">
        <v>121</v>
      </c>
      <c r="H9" s="9" t="s">
        <v>122</v>
      </c>
    </row>
    <row r="10" spans="1:8" ht="60">
      <c r="A10" s="91" t="s">
        <v>123</v>
      </c>
      <c r="B10" s="95">
        <f>D10+D14</f>
        <v>20</v>
      </c>
      <c r="C10" s="99" t="s">
        <v>124</v>
      </c>
      <c r="D10" s="102">
        <v>9</v>
      </c>
      <c r="E10" s="8" t="s">
        <v>125</v>
      </c>
      <c r="F10" s="8">
        <v>2</v>
      </c>
      <c r="G10" s="9" t="s">
        <v>126</v>
      </c>
      <c r="H10" s="9" t="s">
        <v>127</v>
      </c>
    </row>
    <row r="11" spans="1:8" ht="48">
      <c r="A11" s="92"/>
      <c r="B11" s="96"/>
      <c r="C11" s="100"/>
      <c r="D11" s="103"/>
      <c r="E11" s="8" t="s">
        <v>39</v>
      </c>
      <c r="F11" s="8">
        <v>2</v>
      </c>
      <c r="G11" s="9" t="s">
        <v>128</v>
      </c>
      <c r="H11" s="9" t="s">
        <v>129</v>
      </c>
    </row>
    <row r="12" spans="1:8" s="1" customFormat="1" ht="31.5" customHeight="1">
      <c r="A12" s="92"/>
      <c r="B12" s="96"/>
      <c r="C12" s="100"/>
      <c r="D12" s="103"/>
      <c r="E12" s="10" t="s">
        <v>130</v>
      </c>
      <c r="F12" s="11">
        <v>2</v>
      </c>
      <c r="G12" s="10" t="s">
        <v>131</v>
      </c>
      <c r="H12" s="10" t="s">
        <v>132</v>
      </c>
    </row>
    <row r="13" spans="1:8" s="1" customFormat="1" ht="36">
      <c r="A13" s="92"/>
      <c r="B13" s="96"/>
      <c r="C13" s="100"/>
      <c r="D13" s="103"/>
      <c r="E13" s="9" t="s">
        <v>133</v>
      </c>
      <c r="F13" s="8">
        <v>3</v>
      </c>
      <c r="G13" s="12" t="s">
        <v>134</v>
      </c>
      <c r="H13" s="9" t="s">
        <v>135</v>
      </c>
    </row>
    <row r="14" spans="1:8" ht="33" customHeight="1">
      <c r="A14" s="92"/>
      <c r="B14" s="96"/>
      <c r="C14" s="101" t="s">
        <v>136</v>
      </c>
      <c r="D14" s="98">
        <v>11</v>
      </c>
      <c r="E14" s="9" t="s">
        <v>137</v>
      </c>
      <c r="F14" s="8">
        <v>3</v>
      </c>
      <c r="G14" s="9" t="s">
        <v>138</v>
      </c>
      <c r="H14" s="9" t="s">
        <v>139</v>
      </c>
    </row>
    <row r="15" spans="1:8" ht="48">
      <c r="A15" s="92"/>
      <c r="B15" s="96"/>
      <c r="C15" s="101"/>
      <c r="D15" s="98"/>
      <c r="E15" s="8" t="s">
        <v>55</v>
      </c>
      <c r="F15" s="8">
        <v>4</v>
      </c>
      <c r="G15" s="9" t="s">
        <v>140</v>
      </c>
      <c r="H15" s="9" t="s">
        <v>141</v>
      </c>
    </row>
    <row r="16" spans="1:8" ht="49.5" customHeight="1">
      <c r="A16" s="92"/>
      <c r="B16" s="96"/>
      <c r="C16" s="101"/>
      <c r="D16" s="98"/>
      <c r="E16" s="8" t="s">
        <v>142</v>
      </c>
      <c r="F16" s="8">
        <v>2</v>
      </c>
      <c r="G16" s="9" t="s">
        <v>143</v>
      </c>
      <c r="H16" s="9" t="s">
        <v>144</v>
      </c>
    </row>
    <row r="17" spans="1:8" ht="53.25" customHeight="1">
      <c r="A17" s="93"/>
      <c r="B17" s="97"/>
      <c r="C17" s="101"/>
      <c r="D17" s="98"/>
      <c r="E17" s="11" t="s">
        <v>145</v>
      </c>
      <c r="F17" s="8">
        <v>2</v>
      </c>
      <c r="G17" s="9" t="s">
        <v>146</v>
      </c>
      <c r="H17" s="9" t="s">
        <v>147</v>
      </c>
    </row>
    <row r="18" spans="1:8" ht="54" customHeight="1">
      <c r="A18" s="91" t="s">
        <v>148</v>
      </c>
      <c r="B18" s="98">
        <f>D18</f>
        <v>30</v>
      </c>
      <c r="C18" s="101" t="s">
        <v>149</v>
      </c>
      <c r="D18" s="98">
        <v>30</v>
      </c>
      <c r="E18" s="8" t="s">
        <v>150</v>
      </c>
      <c r="F18" s="8">
        <v>8</v>
      </c>
      <c r="G18" s="9" t="s">
        <v>151</v>
      </c>
      <c r="H18" s="9" t="s">
        <v>152</v>
      </c>
    </row>
    <row r="19" spans="1:8" ht="42" customHeight="1">
      <c r="A19" s="92"/>
      <c r="B19" s="98"/>
      <c r="C19" s="101"/>
      <c r="D19" s="98"/>
      <c r="E19" s="11" t="s">
        <v>153</v>
      </c>
      <c r="F19" s="8">
        <v>7</v>
      </c>
      <c r="G19" s="9" t="s">
        <v>154</v>
      </c>
      <c r="H19" s="9" t="s">
        <v>155</v>
      </c>
    </row>
    <row r="20" spans="1:8" ht="52.5" customHeight="1">
      <c r="A20" s="92"/>
      <c r="B20" s="98"/>
      <c r="C20" s="101"/>
      <c r="D20" s="98"/>
      <c r="E20" s="11" t="s">
        <v>69</v>
      </c>
      <c r="F20" s="8">
        <v>8</v>
      </c>
      <c r="G20" s="9" t="s">
        <v>156</v>
      </c>
      <c r="H20" s="9" t="s">
        <v>157</v>
      </c>
    </row>
    <row r="21" spans="1:8" ht="49.5" customHeight="1">
      <c r="A21" s="92"/>
      <c r="B21" s="98"/>
      <c r="C21" s="101"/>
      <c r="D21" s="98"/>
      <c r="E21" s="8" t="s">
        <v>158</v>
      </c>
      <c r="F21" s="8">
        <v>7</v>
      </c>
      <c r="G21" s="9" t="s">
        <v>159</v>
      </c>
      <c r="H21" s="9" t="s">
        <v>160</v>
      </c>
    </row>
    <row r="22" spans="1:8" ht="72">
      <c r="A22" s="94" t="s">
        <v>161</v>
      </c>
      <c r="B22" s="98">
        <f>D22</f>
        <v>30</v>
      </c>
      <c r="C22" s="101" t="s">
        <v>162</v>
      </c>
      <c r="D22" s="98">
        <f>F22+F23+F24+F25+F26</f>
        <v>30</v>
      </c>
      <c r="E22" s="11" t="s">
        <v>163</v>
      </c>
      <c r="F22" s="11">
        <v>6</v>
      </c>
      <c r="G22" s="10" t="s">
        <v>164</v>
      </c>
      <c r="H22" s="10" t="s">
        <v>165</v>
      </c>
    </row>
    <row r="23" spans="1:8" ht="132">
      <c r="A23" s="94"/>
      <c r="B23" s="98"/>
      <c r="C23" s="101"/>
      <c r="D23" s="98"/>
      <c r="E23" s="11" t="s">
        <v>87</v>
      </c>
      <c r="F23" s="11">
        <v>8</v>
      </c>
      <c r="G23" s="10" t="s">
        <v>166</v>
      </c>
      <c r="H23" s="10" t="s">
        <v>167</v>
      </c>
    </row>
    <row r="24" spans="1:8" ht="60">
      <c r="A24" s="94"/>
      <c r="B24" s="98"/>
      <c r="C24" s="101"/>
      <c r="D24" s="98"/>
      <c r="E24" s="8" t="s">
        <v>168</v>
      </c>
      <c r="F24" s="8">
        <v>4</v>
      </c>
      <c r="G24" s="9" t="s">
        <v>169</v>
      </c>
      <c r="H24" s="9" t="s">
        <v>170</v>
      </c>
    </row>
    <row r="25" spans="1:8" ht="120">
      <c r="A25" s="94"/>
      <c r="B25" s="98"/>
      <c r="C25" s="101"/>
      <c r="D25" s="98"/>
      <c r="E25" s="8" t="s">
        <v>91</v>
      </c>
      <c r="F25" s="8">
        <v>6</v>
      </c>
      <c r="G25" s="9" t="s">
        <v>171</v>
      </c>
      <c r="H25" s="9" t="s">
        <v>172</v>
      </c>
    </row>
    <row r="26" spans="1:8" ht="84.75" customHeight="1">
      <c r="A26" s="94"/>
      <c r="B26" s="98"/>
      <c r="C26" s="101"/>
      <c r="D26" s="98"/>
      <c r="E26" s="8" t="s">
        <v>173</v>
      </c>
      <c r="F26" s="8">
        <v>6</v>
      </c>
      <c r="G26" s="9" t="s">
        <v>174</v>
      </c>
      <c r="H26" s="9" t="s">
        <v>175</v>
      </c>
    </row>
    <row r="27" spans="1:8" ht="28.5" customHeight="1">
      <c r="A27" s="7" t="s">
        <v>99</v>
      </c>
      <c r="B27" s="13">
        <f>SUM(B5:B26)</f>
        <v>100</v>
      </c>
      <c r="C27" s="7"/>
      <c r="D27" s="13">
        <f>SUM(D5:D26)</f>
        <v>100</v>
      </c>
      <c r="E27" s="8"/>
      <c r="F27" s="7">
        <f>SUM(F7:F26)</f>
        <v>91</v>
      </c>
      <c r="G27" s="90"/>
      <c r="H27" s="90"/>
    </row>
  </sheetData>
  <sheetProtection/>
  <mergeCells count="23">
    <mergeCell ref="D18:D21"/>
    <mergeCell ref="D22:D26"/>
    <mergeCell ref="D5:D7"/>
    <mergeCell ref="D8:D9"/>
    <mergeCell ref="D10:D13"/>
    <mergeCell ref="D14:D17"/>
    <mergeCell ref="B22:B26"/>
    <mergeCell ref="C5:C7"/>
    <mergeCell ref="C8:C9"/>
    <mergeCell ref="C10:C13"/>
    <mergeCell ref="C14:C17"/>
    <mergeCell ref="C18:C21"/>
    <mergeCell ref="C22:C26"/>
    <mergeCell ref="A2:H2"/>
    <mergeCell ref="A3:H3"/>
    <mergeCell ref="G27:H27"/>
    <mergeCell ref="A5:A9"/>
    <mergeCell ref="A10:A17"/>
    <mergeCell ref="A18:A21"/>
    <mergeCell ref="A22:A26"/>
    <mergeCell ref="B5:B9"/>
    <mergeCell ref="B10:B17"/>
    <mergeCell ref="B18:B21"/>
  </mergeCells>
  <printOptions horizontalCentered="1"/>
  <pageMargins left="0.5895833333333333" right="0.5895833333333333" top="0.5097222222222222" bottom="0.5895833333333333" header="0.2" footer="0.15902777777777777"/>
  <pageSetup fitToHeight="0" fitToWidth="1" horizontalDpi="600" verticalDpi="600" orientation="landscape" paperSize="9" scale="88"/>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DiyOEM</cp:lastModifiedBy>
  <cp:lastPrinted>2020-05-19T09:11:27Z</cp:lastPrinted>
  <dcterms:created xsi:type="dcterms:W3CDTF">2013-02-20T08:06:13Z</dcterms:created>
  <dcterms:modified xsi:type="dcterms:W3CDTF">2020-05-25T05:35:28Z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